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G6" i="3"/>
  <c r="J6"/>
  <c r="K6"/>
  <c r="C20"/>
  <c r="C6"/>
  <c r="D20"/>
  <c r="D6"/>
  <c r="D55"/>
  <c r="E20"/>
  <c r="E6"/>
  <c r="E55"/>
  <c r="F20"/>
  <c r="F6"/>
  <c r="G20"/>
  <c r="H20"/>
  <c r="H6"/>
  <c r="H55"/>
  <c r="I20"/>
  <c r="I6"/>
  <c r="I55"/>
  <c r="J20"/>
  <c r="K20"/>
  <c r="L20"/>
  <c r="L6"/>
  <c r="L55"/>
  <c r="C27"/>
  <c r="D27"/>
  <c r="E27"/>
  <c r="F27"/>
  <c r="G27"/>
  <c r="H27"/>
  <c r="I27"/>
  <c r="J27"/>
  <c r="K27"/>
  <c r="L27"/>
  <c r="D38"/>
  <c r="E38"/>
  <c r="H38"/>
  <c r="I38"/>
  <c r="L38"/>
  <c r="C39"/>
  <c r="C38"/>
  <c r="D39"/>
  <c r="E39"/>
  <c r="F39"/>
  <c r="F38"/>
  <c r="G39"/>
  <c r="G38"/>
  <c r="H39"/>
  <c r="I39"/>
  <c r="J39"/>
  <c r="J38"/>
  <c r="K39"/>
  <c r="K38"/>
  <c r="K55"/>
  <c r="L39"/>
  <c r="C49"/>
  <c r="D49"/>
  <c r="E49"/>
  <c r="F49"/>
  <c r="G49"/>
  <c r="H49"/>
  <c r="I49"/>
  <c r="J49"/>
  <c r="K49"/>
  <c r="L49"/>
  <c r="J55"/>
  <c r="F55"/>
  <c r="G55"/>
  <c r="C55"/>
</calcChain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<sst xmlns="http://schemas.openxmlformats.org/spreadsheetml/2006/main" count="152" uniqueCount="127">
  <si>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</si>
  <si>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</si>
  <si>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</si>
  <si>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</si>
  <si>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</si>
  <si>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</si>
  <si>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</si>
  <si>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</si>
  <si>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</si>
  <si>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</si>
  <si>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</si>
  <si>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</si>
  <si>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</si>
  <si>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</si>
  <si>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</si>
  <si>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</si>
  <si>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</si>
  <si>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</si>
  <si>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</si>
  <si>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</si>
  <si>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</si>
  <si>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</si>
  <si>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</si>
  <si>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</si>
  <si>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</si>
  <si>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</si>
  <si>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</si>
  <si>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</si>
  <si>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</si>
  <si>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</si>
  <si>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</si>
  <si>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</si>
  <si>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</si>
  <si>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</si>
  <si>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</si>
  <si>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</si>
  <si>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</si>
  <si>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</si>
  <si>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</si>
  <si>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</si>
  <si>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</si>
  <si>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</si>
  <si>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</si>
  <si>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</si>
  <si>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</si>
  <si>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</si>
  <si>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</si>
  <si>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</si>
  <si>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</si>
  <si>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</si>
  <si>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</si>
  <si>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</si>
  <si>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</si>
  <si>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</si>
  <si>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</si>
  <si>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</si>
  <si>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</si>
  <si>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</si>
  <si>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</si>
  <si>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</si>
  <si>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</si>
  <si>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</si>
  <si>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</si>
  <si>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</si>
  <si>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</si>
  <si>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</si>
  <si>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</si>
  <si>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</si>
  <si>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</si>
  <si>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</si>
  <si>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</si>
  <si>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</si>
  <si>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</si>
  <si>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</si>
  <si>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</si>
  <si>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</si>
  <si>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</si>
  <si>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</si>
  <si>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</si>
  <si>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</si>
  <si>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</si>
  <si>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</si>
  <si>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</si>
  <si>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</si>
  <si>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</si>
  <si>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</si>
  <si>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</si>
  <si>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</si>
  <si>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</si>
  <si>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</si>
  <si>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</si>
  <si>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</si>
  <si>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</si>
  <si>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</si>
  <si>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</si>
  <si>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</si>
  <si>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</si>
  <si>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</si>
  <si>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</si>
  <si>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</si>
  <si>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</si>
  <si>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</si>
  <si>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</si>
  <si>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</si>
  <si>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</si>
  <si>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</si>
  <si>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</si>
  <si>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</si>
  <si>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</si>
  <si>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</si>
  <si>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</si>
  <si>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</si>
  <si>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</si>
  <si>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</si>
  <si>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</si>
  <si>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</si>
  <si>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</si>
  <si>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</si>
  <si>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</si>
  <si>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</si>
  <si>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/>
  </si>
  <si>
    <t>В.В. Малярчук</t>
  </si>
  <si>
    <t>О.І. Хома</t>
  </si>
  <si>
    <t>(03551)2-36-10</t>
  </si>
  <si>
    <t>(03551)2-19-87</t>
  </si>
  <si>
    <t>inbox@tr.te.court.gov.ua</t>
  </si>
  <si>
    <t>3 січня 2019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</si>
</sst>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116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&amp;C&amp;L3A454D1B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851</v>
      </c>
      <c r="D6" s="96">
        <f t="shared" si="0"/>
        <v>807313.44999999902</v>
      </c>
      <c r="E6" s="96">
        <f t="shared" si="0"/>
        <v>704</v>
      </c>
      <c r="F6" s="96">
        <f t="shared" si="0"/>
        <v>689502.45000000019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147</v>
      </c>
      <c r="L6" s="96">
        <f t="shared" si="0"/>
        <v>106359.24000000019</v>
      </c>
    </row>
    <row r="7" spans="1:12" ht="16.5" customHeight="1">
      <c r="A7" s="87">
        <v>2</v>
      </c>
      <c r="B7" s="90" t="s">
        <v>75</v>
      </c>
      <c r="C7" s="97">
        <v>223</v>
      </c>
      <c r="D7" s="97">
        <v>400643.85</v>
      </c>
      <c r="E7" s="97">
        <v>219</v>
      </c>
      <c r="F7" s="97">
        <v>383493.39</v>
      </c>
      <c r="G7" s="97"/>
      <c r="H7" s="97"/>
      <c r="I7" s="97"/>
      <c r="J7" s="97"/>
      <c r="K7" s="97">
        <v>4</v>
      </c>
      <c r="L7" s="97">
        <v>6630.04</v>
      </c>
    </row>
    <row r="8" spans="1:12" ht="16.5" customHeight="1">
      <c r="A8" s="87">
        <v>3</v>
      </c>
      <c r="B8" s="91" t="s">
        <v>76</v>
      </c>
      <c r="C8" s="97">
        <v>63</v>
      </c>
      <c r="D8" s="97">
        <v>131911.81</v>
      </c>
      <c r="E8" s="97">
        <v>61</v>
      </c>
      <c r="F8" s="97">
        <v>132338.5</v>
      </c>
      <c r="G8" s="97"/>
      <c r="H8" s="97"/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160</v>
      </c>
      <c r="D9" s="97">
        <v>268732.03999999998</v>
      </c>
      <c r="E9" s="97">
        <v>158</v>
      </c>
      <c r="F9" s="97">
        <v>251154.89</v>
      </c>
      <c r="G9" s="97"/>
      <c r="H9" s="97"/>
      <c r="I9" s="97"/>
      <c r="J9" s="97"/>
      <c r="K9" s="97">
        <v>2</v>
      </c>
      <c r="L9" s="97">
        <v>3106.04</v>
      </c>
    </row>
    <row r="10" spans="1:12" ht="19.5" customHeight="1">
      <c r="A10" s="87">
        <v>5</v>
      </c>
      <c r="B10" s="90" t="s">
        <v>78</v>
      </c>
      <c r="C10" s="97">
        <v>327</v>
      </c>
      <c r="D10" s="97">
        <v>232583.99999999901</v>
      </c>
      <c r="E10" s="97">
        <v>193</v>
      </c>
      <c r="F10" s="97">
        <v>134457.06</v>
      </c>
      <c r="G10" s="97"/>
      <c r="H10" s="97"/>
      <c r="I10" s="97"/>
      <c r="J10" s="97"/>
      <c r="K10" s="97">
        <v>134</v>
      </c>
      <c r="L10" s="97">
        <v>94443.200000000201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325</v>
      </c>
      <c r="D12" s="97">
        <v>229059.99999999901</v>
      </c>
      <c r="E12" s="97">
        <v>191</v>
      </c>
      <c r="F12" s="97">
        <v>130933.06</v>
      </c>
      <c r="G12" s="97"/>
      <c r="H12" s="97"/>
      <c r="I12" s="97"/>
      <c r="J12" s="97"/>
      <c r="K12" s="97">
        <v>134</v>
      </c>
      <c r="L12" s="97">
        <v>94443.200000000201</v>
      </c>
    </row>
    <row r="13" spans="1:12" ht="15" customHeight="1">
      <c r="A13" s="87">
        <v>8</v>
      </c>
      <c r="B13" s="90" t="s">
        <v>18</v>
      </c>
      <c r="C13" s="97">
        <v>181</v>
      </c>
      <c r="D13" s="97">
        <v>127568.8</v>
      </c>
      <c r="E13" s="97">
        <v>175</v>
      </c>
      <c r="F13" s="97">
        <v>123415.2</v>
      </c>
      <c r="G13" s="97"/>
      <c r="H13" s="97"/>
      <c r="I13" s="97"/>
      <c r="J13" s="97"/>
      <c r="K13" s="97">
        <v>6</v>
      </c>
      <c r="L13" s="97">
        <v>4228.8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5286</v>
      </c>
      <c r="E14" s="97">
        <v>1</v>
      </c>
      <c r="F14" s="97">
        <v>5990.8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110</v>
      </c>
      <c r="D15" s="97">
        <v>39821.200000000099</v>
      </c>
      <c r="E15" s="97">
        <v>107</v>
      </c>
      <c r="F15" s="97">
        <v>40207.800000000097</v>
      </c>
      <c r="G15" s="97"/>
      <c r="H15" s="97"/>
      <c r="I15" s="97"/>
      <c r="J15" s="97"/>
      <c r="K15" s="97">
        <v>3</v>
      </c>
      <c r="L15" s="97">
        <v>1057.2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1233.4000000000001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108</v>
      </c>
      <c r="D17" s="97">
        <v>38059.200000000099</v>
      </c>
      <c r="E17" s="97">
        <v>105</v>
      </c>
      <c r="F17" s="97">
        <v>38974.400000000103</v>
      </c>
      <c r="G17" s="97"/>
      <c r="H17" s="97"/>
      <c r="I17" s="97"/>
      <c r="J17" s="97"/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7</v>
      </c>
      <c r="D18" s="97">
        <v>1233.4000000000001</v>
      </c>
      <c r="E18" s="97">
        <v>7</v>
      </c>
      <c r="F18" s="97">
        <v>1585.8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352.4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6</v>
      </c>
      <c r="D38" s="96">
        <f t="shared" si="3"/>
        <v>4228.8</v>
      </c>
      <c r="E38" s="96">
        <f t="shared" si="3"/>
        <v>6</v>
      </c>
      <c r="F38" s="96">
        <f t="shared" si="3"/>
        <v>4228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6</v>
      </c>
      <c r="D39" s="97">
        <f t="shared" si="4"/>
        <v>4228.8</v>
      </c>
      <c r="E39" s="97">
        <f t="shared" si="4"/>
        <v>6</v>
      </c>
      <c r="F39" s="97">
        <f t="shared" si="4"/>
        <v>4228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6</v>
      </c>
      <c r="D43" s="97">
        <v>4228.8</v>
      </c>
      <c r="E43" s="97">
        <v>6</v>
      </c>
      <c r="F43" s="97">
        <v>4228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6</v>
      </c>
      <c r="D45" s="97">
        <v>4228.8</v>
      </c>
      <c r="E45" s="97">
        <v>6</v>
      </c>
      <c r="F45" s="97">
        <v>4228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1</v>
      </c>
      <c r="D49" s="96">
        <f t="shared" si="5"/>
        <v>52.86</v>
      </c>
      <c r="E49" s="96">
        <f t="shared" si="5"/>
        <v>1</v>
      </c>
      <c r="F49" s="96">
        <f t="shared" si="5"/>
        <v>52.86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316</v>
      </c>
      <c r="D54" s="96">
        <v>111358.399999999</v>
      </c>
      <c r="E54" s="96">
        <v>160</v>
      </c>
      <c r="F54" s="96">
        <v>56384.000000000102</v>
      </c>
      <c r="G54" s="96"/>
      <c r="H54" s="96"/>
      <c r="I54" s="96">
        <v>315</v>
      </c>
      <c r="J54" s="96">
        <v>114178.599999999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t="shared" ref="C55:L55" si="6">SUM(C6,C27,C38,C49,C54)</f>
        <v>1174</v>
      </c>
      <c r="D55" s="96">
        <f t="shared" si="6"/>
        <v>922953.50999999803</v>
      </c>
      <c r="E55" s="96">
        <f t="shared" si="6"/>
        <v>871</v>
      </c>
      <c r="F55" s="96">
        <f t="shared" si="6"/>
        <v>750167.31000000029</v>
      </c>
      <c r="G55" s="96">
        <f t="shared" si="6"/>
        <v>0</v>
      </c>
      <c r="H55" s="96">
        <f t="shared" si="6"/>
        <v>0</v>
      </c>
      <c r="I55" s="96">
        <f t="shared" si="6"/>
        <v>315</v>
      </c>
      <c r="J55" s="96">
        <f t="shared" si="6"/>
        <v>114178.599999999</v>
      </c>
      <c r="K55" s="96">
        <f t="shared" si="6"/>
        <v>148</v>
      </c>
      <c r="L55" s="96">
        <f t="shared" si="6"/>
        <v>106711.64000000019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Теребовлянський районний суд Тернопільської області,_x000D_
 Початок періоду: 01.01.2018, Кінець періоду: 31.12.2018&amp;L3A454D1B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146</v>
      </c>
      <c r="F4" s="93">
        <f>SUM(F5:F24)</f>
        <v>103187.6400000002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122</v>
      </c>
      <c r="F7" s="95">
        <v>85633.200000000201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1409.6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13</v>
      </c>
      <c r="F13" s="95">
        <v>10506.44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>
        <v>9</v>
      </c>
      <c r="F17" s="95">
        <v>5638.4</v>
      </c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124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125</v>
      </c>
      <c r="D33" s="153"/>
      <c r="F33" s="98" t="s">
        <v>126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Теребовлянський районний суд Тернопільської області,_x000D_
 Початок періоду: 01.01.2018, Кінець періоду: 31.12.2018&amp;L3A454D1B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2018-03-15T14:08:04Z</cp:lastPrinted>
  <dcterms:created xsi:type="dcterms:W3CDTF">2015-09-09T10:27:37Z</dcterms:created>
  <dcterms:modified xsi:type="dcterms:W3CDTF">2019-02-14T14:45:03Z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10_00606_4.2018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3A454D1B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