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<sst xmlns="http://schemas.openxmlformats.org/spreadsheetml/2006/main" count="468" uniqueCount="404">
  <si>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</si>
  <si>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</si>
  <si>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</si>
  <si>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</si>
  <si>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</si>
  <si>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</si>
  <si>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</si>
  <si>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</si>
  <si>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</si>
  <si>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</si>
  <si>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</si>
  <si>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</si>
  <si>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</si>
  <si>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</si>
  <si>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</si>
  <si>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Теребовля</t>
  </si>
  <si>
    <t>№ будинку /корпусу, № квартири /офісу)</t>
  </si>
  <si>
    <t>вул. Князя Василька, 116</t>
  </si>
  <si>
    <t>Теребовлянський районний суд Тернопільської області</t>
  </si>
  <si>
    <t>(період)</t>
  </si>
  <si>
    <t>48100, Тернопільська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</si>
  <si>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</si>
  <si>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</si>
  <si>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</si>
  <si>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</si>
  <si>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</si>
  <si>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</si>
  <si>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</si>
  <si>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</si>
  <si>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</si>
  <si>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</si>
  <si>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</si>
  <si>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</si>
  <si>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</si>
  <si>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</si>
  <si>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</si>
  <si>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</si>
  <si>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</si>
  <si>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</si>
  <si>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</si>
  <si>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</si>
  <si>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</si>
  <si>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</si>
  <si>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</si>
  <si>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</si>
  <si>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</si>
  <si>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</si>
  <si>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</si>
  <si>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</si>
  <si>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</si>
  <si>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</si>
  <si>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</si>
  <si>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</si>
  <si>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</si>
  <si>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</si>
  <si>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</si>
  <si>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</si>
  <si>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</si>
  <si>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</si>
  <si>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</si>
  <si>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</si>
  <si>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</si>
  <si>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</si>
  <si>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</si>
  <si>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</si>
  <si>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</si>
  <si>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</si>
  <si>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</si>
  <si>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</si>
  <si>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</si>
  <si>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</si>
  <si>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</si>
  <si>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</si>
  <si>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</si>
  <si>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</si>
  <si>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</si>
  <si>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</si>
  <si>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</si>
  <si>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</si>
  <si>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</si>
  <si>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</si>
  <si>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</si>
  <si>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</si>
  <si>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</si>
  <si>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</si>
  <si>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</si>
  <si>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</si>
  <si>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</si>
  <si>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</si>
  <si>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</si>
  <si>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</si>
  <si>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</si>
  <si>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</si>
  <si>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</si>
  <si>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</si>
  <si>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</si>
  <si>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</si>
  <si>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</si>
  <si>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</si>
  <si>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</si>
  <si>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</si>
  <si>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</si>
  <si>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</si>
  <si>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</si>
  <si>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</si>
  <si>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</si>
  <si>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</si>
  <si>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</si>
  <si>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</si>
  <si>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</si>
  <si>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</si>
  <si>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</si>
  <si>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</si>
  <si>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</si>
  <si>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</si>
  <si>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</si>
  <si>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</si>
  <si>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</si>
  <si>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</si>
  <si>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</si>
  <si>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</si>
  <si>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</si>
  <si>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</si>
  <si>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</si>
  <si>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</si>
  <si>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</si>
  <si>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</si>
  <si>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</si>
  <si>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</si>
  <si>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</si>
  <si>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</si>
  <si>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</si>
  <si>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</si>
  <si>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</si>
  <si>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</si>
  <si>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</si>
  <si>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</si>
  <si>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</si>
  <si>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</si>
  <si>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</si>
  <si>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</si>
  <si>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</si>
  <si>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</si>
  <si>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</si>
  <si>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</si>
  <si>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</si>
  <si>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</si>
  <si>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</si>
  <si>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</si>
  <si>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</si>
  <si>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</si>
  <si>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</si>
  <si>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</si>
  <si>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</si>
  <si>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</si>
  <si>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</si>
  <si>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</si>
  <si>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</si>
  <si>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</si>
  <si>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</si>
  <si>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</si>
  <si>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</si>
  <si>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</si>
  <si>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</si>
  <si>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</si>
  <si>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</si>
  <si>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</si>
  <si>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</si>
  <si>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</si>
  <si>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</si>
  <si>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</si>
  <si>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</si>
  <si>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</si>
  <si>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</si>
  <si>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</si>
  <si>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</si>
  <si>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</si>
  <si>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</si>
  <si>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</si>
  <si>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</si>
  <si>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</si>
  <si>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</si>
  <si>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</si>
  <si>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</si>
  <si>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</si>
  <si>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</si>
  <si>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</si>
  <si>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</si>
  <si>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</si>
  <si>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</si>
  <si>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</si>
  <si>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</si>
  <si>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</si>
  <si>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</si>
  <si>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</si>
  <si>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</si>
  <si>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</si>
  <si>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</si>
  <si>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</si>
  <si>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</si>
  <si>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</si>
  <si>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</si>
  <si>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</si>
  <si>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</si>
  <si>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</si>
  <si>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</si>
  <si>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</si>
  <si>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</si>
  <si>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</si>
  <si>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</si>
  <si>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</si>
  <si>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</si>
  <si>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</si>
  <si>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</si>
  <si>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</si>
  <si>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</si>
  <si>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</si>
  <si>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</si>
  <si>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</si>
  <si>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</si>
  <si>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</si>
  <si>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</si>
  <si>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</si>
  <si>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</si>
  <si>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</si>
  <si>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</si>
  <si>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</si>
  <si>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</si>
  <si>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</si>
  <si>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</si>
  <si>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</si>
  <si>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</si>
  <si>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</si>
  <si>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</si>
  <si>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</si>
  <si>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</si>
  <si>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</si>
  <si>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</si>
  <si>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</si>
  <si>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</si>
  <si>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</si>
  <si>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</si>
  <si>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</si>
  <si>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</si>
  <si>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</si>
  <si>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</si>
  <si>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</si>
  <si>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</si>
  <si>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</si>
  <si>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</si>
  <si>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</si>
  <si>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</si>
  <si>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</si>
  <si>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</si>
  <si>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</si>
  <si>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</si>
  <si>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</si>
  <si>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</si>
  <si>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</si>
  <si>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</si>
  <si>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</si>
  <si>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</si>
  <si>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</si>
  <si>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</si>
  <si>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</si>
  <si>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</si>
  <si>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</si>
  <si>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</si>
  <si>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</si>
  <si>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</si>
  <si>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</si>
  <si>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</si>
  <si>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</si>
  <si>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</si>
  <si>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</si>
  <si>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</si>
  <si>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</si>
  <si>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</si>
  <si>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</si>
  <si>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</si>
  <si>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</si>
  <si>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</si>
  <si>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</si>
  <si>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</si>
  <si>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</si>
  <si>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</si>
  <si>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</si>
  <si>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</si>
  <si>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</si>
  <si>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</si>
  <si>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</si>
  <si>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</si>
  <si>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</si>
  <si>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</si>
  <si>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</si>
  <si>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</si>
  <si>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</si>
  <si>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</si>
  <si>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</si>
  <si>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</si>
  <si>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</si>
  <si>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</si>
  <si>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</si>
  <si>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</si>
  <si>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</si>
  <si>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</si>
  <si>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</si>
  <si>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</si>
  <si>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</si>
  <si>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</si>
  <si>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</si>
  <si>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</si>
  <si>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</si>
  <si>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</si>
  <si>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</si>
  <si>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</si>
  <si>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</si>
  <si>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</si>
  <si>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</si>
  <si>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</si>
  <si>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</si>
  <si>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</si>
  <si>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</si>
  <si>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</si>
  <si>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</si>
  <si>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</si>
  <si>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</si>
  <si>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</si>
  <si>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</si>
  <si>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</si>
  <si>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</si>
  <si>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</si>
  <si>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</si>
  <si>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</si>
  <si>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</si>
  <si>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</si>
  <si>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</si>
  <si>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</si>
  <si>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</si>
  <si>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</si>
  <si>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</si>
  <si>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</si>
  <si>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</si>
  <si>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</si>
  <si>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</si>
  <si>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</si>
  <si>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</si>
  <si>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</si>
  <si>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</si>
  <si>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</si>
  <si>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</si>
  <si>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</si>
  <si>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</si>
  <si>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</si>
  <si>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</si>
  <si>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</si>
  <si>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</si>
  <si>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</si>
  <si>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</si>
  <si>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</si>
  <si>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</si>
  <si>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</si>
  <si>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</si>
  <si>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</si>
  <si>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</si>
  <si>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</si>
  <si>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</si>
  <si>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</si>
  <si>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</si>
  <si>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</si>
  <si>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</si>
  <si>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</si>
  <si>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</si>
  <si>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</si>
  <si>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</si>
  <si>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</si>
  <si>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</si>
  <si>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</si>
  <si>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</si>
  <si>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</si>
  <si>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</si>
  <si>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</si>
  <si>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</si>
  <si>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</si>
  <si>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</si>
  <si>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</si>
  <si>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</si>
  <si>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</si>
  <si>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</si>
  <si>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</si>
  <si>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</si>
  <si>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</si>
  <si>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</si>
  <si>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</si>
  <si>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</si>
  <si>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</si>
  <si>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</si>
  <si>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</si>
  <si>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</si>
  <si>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8 липня 2014 року</t>
  </si>
  <si>
    <t>Залишок нерозглянутих подань на початок звітного періоду</t>
  </si>
  <si>
    <t xml:space="preserve">          (підпис, П.І.Б.)          </t>
  </si>
  <si>
    <t>Хома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</si>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</sst>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&amp;LDEB75D36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32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30</v>
      </c>
      <c r="B2" s="86" t="s">
        <v>33</v>
      </c>
      <c r="C2" s="93" t="s">
        <v>43</v>
      </c>
      <c r="D2" s="93"/>
      <c r="E2" s="86" t="s">
        <v>46</v>
      </c>
      <c r="F2" s="97" t="s">
        <v>47</v>
      </c>
      <c r="G2" s="98"/>
      <c r="H2" s="100"/>
      <c r="I2" s="81" t="s">
        <v>51</v>
      </c>
      <c r="J2" s="58"/>
    </row>
    <row r="3" spans="1:10" ht="21.75" customHeight="1">
      <c r="A3" s="82"/>
      <c r="B3" s="87"/>
      <c r="C3" s="81" t="s">
        <v>44</v>
      </c>
      <c r="D3" s="81" t="s">
        <v>45</v>
      </c>
      <c r="E3" s="87"/>
      <c r="F3" s="81" t="s">
        <v>44</v>
      </c>
      <c r="G3" s="84" t="s">
        <v>48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49</v>
      </c>
      <c r="H4" s="81" t="s">
        <v>50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31</v>
      </c>
      <c r="B6" s="84" t="s">
        <v>34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35</v>
      </c>
      <c r="C7" s="99">
        <f>'розділ 2'!D66+'розділ 2'!E66</f>
        <v>3</v>
      </c>
      <c r="D7" s="99">
        <f>'розділ 2'!E66</f>
        <v>0</v>
      </c>
      <c r="E7" s="96"/>
      <c r="F7" s="99">
        <f>'розділ 2'!H66</f>
        <v>1</v>
      </c>
      <c r="G7" s="99">
        <f>'розділ 2'!I66</f>
        <v>1</v>
      </c>
      <c r="H7" s="96"/>
      <c r="I7" s="99">
        <f>'розділ 2'!O66</f>
        <v>2</v>
      </c>
      <c r="J7" s="58"/>
    </row>
    <row r="8" spans="1:10" ht="37.5" customHeight="1">
      <c r="A8" s="84">
        <v>2</v>
      </c>
      <c r="B8" s="89" t="s">
        <v>36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37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38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39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40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41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42</v>
      </c>
      <c r="C14" s="102">
        <f aca="true" t="shared" si="0" ref="C14:I14">C7+C8+C9+C10+C11+C12+C13</f>
        <v>3</v>
      </c>
      <c r="D14" s="102">
        <f t="shared" si="0"/>
        <v>0</v>
      </c>
      <c r="E14" s="102">
        <f t="shared" si="0"/>
        <v>0</v>
      </c>
      <c r="F14" s="102">
        <f t="shared" si="0"/>
        <v>1</v>
      </c>
      <c r="G14" s="102">
        <f t="shared" si="0"/>
        <v>1</v>
      </c>
      <c r="H14" s="102">
        <f t="shared" si="0"/>
        <v>0</v>
      </c>
      <c r="I14" s="102">
        <f t="shared" si="0"/>
        <v>2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&amp;LDEB75D36&amp;CФорма № 1, Підрозділ: Теребовлянський районний суд Тернопільської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53</v>
      </c>
      <c r="B2" s="104"/>
      <c r="C2" s="115" t="s">
        <v>118</v>
      </c>
      <c r="D2" s="119" t="s">
        <v>167</v>
      </c>
      <c r="E2" s="119" t="s">
        <v>168</v>
      </c>
      <c r="F2" s="121" t="s">
        <v>169</v>
      </c>
      <c r="G2" s="124"/>
      <c r="H2" s="126" t="s">
        <v>171</v>
      </c>
      <c r="I2" s="127"/>
      <c r="J2" s="127"/>
      <c r="K2" s="127"/>
      <c r="L2" s="127"/>
      <c r="M2" s="127"/>
      <c r="N2" s="129"/>
      <c r="O2" s="130" t="s">
        <v>51</v>
      </c>
      <c r="P2" s="121" t="s">
        <v>179</v>
      </c>
      <c r="Q2" s="124"/>
      <c r="R2" s="133" t="s">
        <v>180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44</v>
      </c>
      <c r="I3" s="128" t="s">
        <v>172</v>
      </c>
      <c r="J3" s="128"/>
      <c r="K3" s="128"/>
      <c r="L3" s="128"/>
      <c r="M3" s="128"/>
      <c r="N3" s="128"/>
      <c r="O3" s="131"/>
      <c r="P3" s="122"/>
      <c r="Q3" s="125"/>
      <c r="R3" s="133" t="s">
        <v>181</v>
      </c>
      <c r="S3" s="135"/>
      <c r="T3" s="123" t="s">
        <v>183</v>
      </c>
      <c r="U3" s="123" t="s">
        <v>184</v>
      </c>
      <c r="V3" s="123" t="s">
        <v>185</v>
      </c>
      <c r="W3" s="123" t="s">
        <v>186</v>
      </c>
      <c r="X3" s="123" t="s">
        <v>187</v>
      </c>
      <c r="Y3" s="123" t="s">
        <v>188</v>
      </c>
      <c r="Z3" s="58"/>
    </row>
    <row r="4" spans="1:26" ht="12.75">
      <c r="A4" s="105"/>
      <c r="B4" s="105"/>
      <c r="C4" s="116"/>
      <c r="D4" s="119"/>
      <c r="E4" s="119"/>
      <c r="F4" s="123" t="s">
        <v>44</v>
      </c>
      <c r="G4" s="115" t="s">
        <v>170</v>
      </c>
      <c r="H4" s="119"/>
      <c r="I4" s="123" t="s">
        <v>173</v>
      </c>
      <c r="J4" s="123" t="s">
        <v>174</v>
      </c>
      <c r="K4" s="115" t="s">
        <v>175</v>
      </c>
      <c r="L4" s="123" t="s">
        <v>176</v>
      </c>
      <c r="M4" s="123" t="s">
        <v>177</v>
      </c>
      <c r="N4" s="123" t="s">
        <v>178</v>
      </c>
      <c r="O4" s="131"/>
      <c r="P4" s="123" t="s">
        <v>44</v>
      </c>
      <c r="Q4" s="115" t="s">
        <v>170</v>
      </c>
      <c r="R4" s="115" t="s">
        <v>44</v>
      </c>
      <c r="S4" s="115" t="s">
        <v>182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31</v>
      </c>
      <c r="B8" s="109" t="s">
        <v>34</v>
      </c>
      <c r="C8" s="109" t="s">
        <v>119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54</v>
      </c>
      <c r="C9" s="118" t="s">
        <v>120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52.5" customHeight="1">
      <c r="A10" s="108">
        <v>2</v>
      </c>
      <c r="B10" s="110" t="s">
        <v>55</v>
      </c>
      <c r="C10" s="118" t="s">
        <v>121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56</v>
      </c>
      <c r="C11" s="107" t="s">
        <v>122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57</v>
      </c>
      <c r="C12" s="107" t="s">
        <v>123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58</v>
      </c>
      <c r="C13" s="107" t="s">
        <v>124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59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60</v>
      </c>
      <c r="C15" s="118" t="s">
        <v>125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61</v>
      </c>
      <c r="C16" s="107" t="s">
        <v>126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62</v>
      </c>
      <c r="C17" s="107" t="s">
        <v>127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52.5" customHeight="1">
      <c r="A18" s="108">
        <v>10</v>
      </c>
      <c r="B18" s="110" t="s">
        <v>63</v>
      </c>
      <c r="C18" s="118" t="s">
        <v>128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64</v>
      </c>
      <c r="C19" s="107" t="s">
        <v>129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52.5" customHeight="1">
      <c r="A20" s="108">
        <v>12</v>
      </c>
      <c r="B20" s="112" t="s">
        <v>65</v>
      </c>
      <c r="C20" s="118" t="s">
        <v>130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66</v>
      </c>
      <c r="C21" s="107" t="s">
        <v>131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52.5" customHeight="1">
      <c r="A22" s="108">
        <v>14</v>
      </c>
      <c r="B22" s="111" t="s">
        <v>67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68</v>
      </c>
      <c r="C23" s="107" t="s">
        <v>132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69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70</v>
      </c>
      <c r="C25" s="118" t="s">
        <v>133</v>
      </c>
      <c r="D25" s="120">
        <v>1</v>
      </c>
      <c r="E25" s="120"/>
      <c r="F25" s="120">
        <v>1</v>
      </c>
      <c r="G25" s="120"/>
      <c r="H25" s="120"/>
      <c r="I25" s="120"/>
      <c r="J25" s="120"/>
      <c r="K25" s="120"/>
      <c r="L25" s="120"/>
      <c r="M25" s="120"/>
      <c r="N25" s="120"/>
      <c r="O25" s="120">
        <v>1</v>
      </c>
      <c r="P25" s="120">
        <v>1</v>
      </c>
      <c r="Q25" s="120"/>
      <c r="R25" s="120"/>
      <c r="S25" s="120"/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71</v>
      </c>
      <c r="C26" s="107" t="s">
        <v>134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72</v>
      </c>
      <c r="C27" s="107" t="s">
        <v>135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73</v>
      </c>
      <c r="C28" s="107" t="s">
        <v>136</v>
      </c>
      <c r="D28" s="120">
        <v>1</v>
      </c>
      <c r="E28" s="120"/>
      <c r="F28" s="120">
        <v>1</v>
      </c>
      <c r="G28" s="120"/>
      <c r="H28" s="120"/>
      <c r="I28" s="120"/>
      <c r="J28" s="120"/>
      <c r="K28" s="120"/>
      <c r="L28" s="120"/>
      <c r="M28" s="120"/>
      <c r="N28" s="120"/>
      <c r="O28" s="120">
        <v>1</v>
      </c>
      <c r="P28" s="120">
        <v>1</v>
      </c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74</v>
      </c>
      <c r="C29" s="107" t="s">
        <v>137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75</v>
      </c>
      <c r="C30" s="107" t="s">
        <v>138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52.5" customHeight="1">
      <c r="A31" s="108">
        <v>23</v>
      </c>
      <c r="B31" s="111" t="s">
        <v>76</v>
      </c>
      <c r="C31" s="107" t="s">
        <v>139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52.5" customHeight="1">
      <c r="A32" s="108">
        <v>24</v>
      </c>
      <c r="B32" s="110" t="s">
        <v>77</v>
      </c>
      <c r="C32" s="118" t="s">
        <v>140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78</v>
      </c>
      <c r="C33" s="107" t="s">
        <v>141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79</v>
      </c>
      <c r="C34" s="107" t="s">
        <v>142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52.5" customHeight="1">
      <c r="A35" s="108">
        <v>27</v>
      </c>
      <c r="B35" s="110" t="s">
        <v>80</v>
      </c>
      <c r="C35" s="118" t="s">
        <v>143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52.5" customHeight="1">
      <c r="A36" s="108">
        <v>28</v>
      </c>
      <c r="B36" s="112" t="s">
        <v>81</v>
      </c>
      <c r="C36" s="118" t="s">
        <v>144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82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83</v>
      </c>
      <c r="C38" s="107" t="s">
        <v>145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84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85</v>
      </c>
      <c r="C40" s="118" t="s">
        <v>146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52.5" customHeight="1">
      <c r="A41" s="108">
        <v>33</v>
      </c>
      <c r="B41" s="110" t="s">
        <v>86</v>
      </c>
      <c r="C41" s="118" t="s">
        <v>147</v>
      </c>
      <c r="D41" s="120">
        <v>1</v>
      </c>
      <c r="E41" s="120"/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>
        <v>1</v>
      </c>
      <c r="P41" s="120">
        <v>1</v>
      </c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52.5" customHeight="1">
      <c r="A42" s="108">
        <v>34</v>
      </c>
      <c r="B42" s="111" t="s">
        <v>87</v>
      </c>
      <c r="C42" s="107" t="s">
        <v>148</v>
      </c>
      <c r="D42" s="120">
        <v>1</v>
      </c>
      <c r="E42" s="120"/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>
        <v>1</v>
      </c>
      <c r="P42" s="120">
        <v>1</v>
      </c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88</v>
      </c>
      <c r="C43" s="107" t="s">
        <v>149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52.5" customHeight="1">
      <c r="A44" s="108">
        <v>36</v>
      </c>
      <c r="B44" s="110" t="s">
        <v>89</v>
      </c>
      <c r="C44" s="118" t="s">
        <v>150</v>
      </c>
      <c r="D44" s="120"/>
      <c r="E44" s="120"/>
      <c r="F44" s="120">
        <v>2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>
        <v>2</v>
      </c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90</v>
      </c>
      <c r="C45" s="107" t="s">
        <v>151</v>
      </c>
      <c r="D45" s="120"/>
      <c r="E45" s="120"/>
      <c r="F45" s="120">
        <v>2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>
        <v>2</v>
      </c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52.5" customHeight="1">
      <c r="A46" s="108">
        <v>38</v>
      </c>
      <c r="B46" s="110" t="s">
        <v>91</v>
      </c>
      <c r="C46" s="118" t="s">
        <v>152</v>
      </c>
      <c r="D46" s="120">
        <v>1</v>
      </c>
      <c r="E46" s="120"/>
      <c r="F46" s="120">
        <v>1</v>
      </c>
      <c r="G46" s="120"/>
      <c r="H46" s="120">
        <v>1</v>
      </c>
      <c r="I46" s="120">
        <v>1</v>
      </c>
      <c r="J46" s="120"/>
      <c r="K46" s="120"/>
      <c r="L46" s="120"/>
      <c r="M46" s="120"/>
      <c r="N46" s="120"/>
      <c r="O46" s="120"/>
      <c r="P46" s="120"/>
      <c r="Q46" s="120"/>
      <c r="R46" s="120">
        <v>1</v>
      </c>
      <c r="S46" s="120"/>
      <c r="T46" s="107"/>
      <c r="U46" s="107"/>
      <c r="V46" s="107"/>
      <c r="W46" s="107"/>
      <c r="X46" s="107"/>
      <c r="Y46" s="107"/>
      <c r="Z46" s="58"/>
    </row>
    <row r="47" spans="1:26" ht="52.5" customHeight="1">
      <c r="A47" s="108">
        <v>39</v>
      </c>
      <c r="B47" s="110" t="s">
        <v>92</v>
      </c>
      <c r="C47" s="118" t="s">
        <v>153</v>
      </c>
      <c r="D47" s="120">
        <v>1</v>
      </c>
      <c r="E47" s="120"/>
      <c r="F47" s="120">
        <v>1</v>
      </c>
      <c r="G47" s="120"/>
      <c r="H47" s="120">
        <v>1</v>
      </c>
      <c r="I47" s="120">
        <v>1</v>
      </c>
      <c r="J47" s="120"/>
      <c r="K47" s="120"/>
      <c r="L47" s="120"/>
      <c r="M47" s="120"/>
      <c r="N47" s="120"/>
      <c r="O47" s="120"/>
      <c r="P47" s="120"/>
      <c r="Q47" s="120"/>
      <c r="R47" s="120">
        <v>1</v>
      </c>
      <c r="S47" s="120"/>
      <c r="T47" s="107"/>
      <c r="U47" s="107"/>
      <c r="V47" s="107"/>
      <c r="W47" s="107"/>
      <c r="X47" s="107"/>
      <c r="Y47" s="107"/>
      <c r="Z47" s="58"/>
    </row>
    <row r="48" spans="1:26" ht="52.5" customHeight="1">
      <c r="A48" s="108">
        <v>40</v>
      </c>
      <c r="B48" s="114" t="s">
        <v>93</v>
      </c>
      <c r="C48" s="107" t="s">
        <v>154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52.5" customHeight="1">
      <c r="A49" s="108">
        <v>41</v>
      </c>
      <c r="B49" s="111" t="s">
        <v>94</v>
      </c>
      <c r="C49" s="107" t="s">
        <v>155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07"/>
      <c r="U49" s="107"/>
      <c r="V49" s="107"/>
      <c r="W49" s="107"/>
      <c r="X49" s="107"/>
      <c r="Y49" s="107"/>
      <c r="Z49" s="58"/>
    </row>
    <row r="50" spans="1:26" ht="52.5" customHeight="1">
      <c r="A50" s="108">
        <v>42</v>
      </c>
      <c r="B50" s="111" t="s">
        <v>95</v>
      </c>
      <c r="C50" s="107" t="s">
        <v>156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52.5" customHeight="1">
      <c r="A51" s="108">
        <v>43</v>
      </c>
      <c r="B51" s="110" t="s">
        <v>96</v>
      </c>
      <c r="C51" s="118" t="s">
        <v>157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52.5" customHeight="1">
      <c r="A52" s="108">
        <v>44</v>
      </c>
      <c r="B52" s="114" t="s">
        <v>97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52.5" customHeight="1">
      <c r="A53" s="108">
        <v>45</v>
      </c>
      <c r="B53" s="110" t="s">
        <v>98</v>
      </c>
      <c r="C53" s="118" t="s">
        <v>158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52.5" customHeight="1">
      <c r="A54" s="108">
        <v>46</v>
      </c>
      <c r="B54" s="111" t="s">
        <v>99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52.5" customHeight="1">
      <c r="A55" s="108">
        <v>47</v>
      </c>
      <c r="B55" s="110" t="s">
        <v>100</v>
      </c>
      <c r="C55" s="118" t="s">
        <v>159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52.5" customHeight="1">
      <c r="A56" s="108">
        <v>48</v>
      </c>
      <c r="B56" s="112" t="s">
        <v>101</v>
      </c>
      <c r="C56" s="118" t="s">
        <v>160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07"/>
      <c r="U56" s="107"/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102</v>
      </c>
      <c r="C57" s="107" t="s">
        <v>161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103</v>
      </c>
      <c r="C58" s="107" t="s">
        <v>162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104</v>
      </c>
      <c r="C59" s="107" t="s">
        <v>163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105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106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107</v>
      </c>
      <c r="C62" s="118" t="s">
        <v>164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52.5" customHeight="1">
      <c r="A63" s="108">
        <v>55</v>
      </c>
      <c r="B63" s="110" t="s">
        <v>108</v>
      </c>
      <c r="C63" s="118" t="s">
        <v>165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52.5" customHeight="1">
      <c r="A64" s="108">
        <v>56</v>
      </c>
      <c r="B64" s="110" t="s">
        <v>109</v>
      </c>
      <c r="C64" s="118" t="s">
        <v>166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52.5" customHeight="1">
      <c r="A65" s="108">
        <v>57</v>
      </c>
      <c r="B65" s="110" t="s">
        <v>110</v>
      </c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07"/>
      <c r="U65" s="107"/>
      <c r="V65" s="107"/>
      <c r="W65" s="107"/>
      <c r="X65" s="107"/>
      <c r="Y65" s="107"/>
      <c r="Z65" s="58"/>
    </row>
    <row r="66" spans="1:26" ht="52.5" customHeight="1">
      <c r="A66" s="108">
        <v>58</v>
      </c>
      <c r="B66" s="110" t="s">
        <v>111</v>
      </c>
      <c r="C66" s="118"/>
      <c r="D66" s="137">
        <f aca="true" t="shared" si="0" ref="D66:Y66">D9+D10+D15+D18+D20+D25+D32+D35+D36+D40+D41+D44+D46+D51+D53+D55+D56+D62+D63+D64+D65</f>
        <v>3</v>
      </c>
      <c r="E66" s="137">
        <f t="shared" si="0"/>
        <v>0</v>
      </c>
      <c r="F66" s="137">
        <f t="shared" si="0"/>
        <v>5</v>
      </c>
      <c r="G66" s="137">
        <f t="shared" si="0"/>
        <v>0</v>
      </c>
      <c r="H66" s="137">
        <f t="shared" si="0"/>
        <v>1</v>
      </c>
      <c r="I66" s="137">
        <f t="shared" si="0"/>
        <v>1</v>
      </c>
      <c r="J66" s="137">
        <f t="shared" si="0"/>
        <v>0</v>
      </c>
      <c r="K66" s="137">
        <f t="shared" si="0"/>
        <v>0</v>
      </c>
      <c r="L66" s="137">
        <f t="shared" si="0"/>
        <v>0</v>
      </c>
      <c r="M66" s="137">
        <f t="shared" si="0"/>
        <v>0</v>
      </c>
      <c r="N66" s="137">
        <f t="shared" si="0"/>
        <v>0</v>
      </c>
      <c r="O66" s="137">
        <f t="shared" si="0"/>
        <v>2</v>
      </c>
      <c r="P66" s="137">
        <f t="shared" si="0"/>
        <v>4</v>
      </c>
      <c r="Q66" s="137">
        <f t="shared" si="0"/>
        <v>0</v>
      </c>
      <c r="R66" s="137">
        <f t="shared" si="0"/>
        <v>1</v>
      </c>
      <c r="S66" s="137">
        <f t="shared" si="0"/>
        <v>0</v>
      </c>
      <c r="T66" s="137">
        <f t="shared" si="0"/>
        <v>0</v>
      </c>
      <c r="U66" s="137">
        <f t="shared" si="0"/>
        <v>0</v>
      </c>
      <c r="V66" s="137">
        <f t="shared" si="0"/>
        <v>0</v>
      </c>
      <c r="W66" s="137">
        <f t="shared" si="0"/>
        <v>0</v>
      </c>
      <c r="X66" s="137">
        <f t="shared" si="0"/>
        <v>0</v>
      </c>
      <c r="Y66" s="137">
        <f t="shared" si="0"/>
        <v>0</v>
      </c>
      <c r="Z66" s="58"/>
    </row>
    <row r="67" spans="1:26" ht="52.5" customHeight="1">
      <c r="A67" s="108">
        <v>59</v>
      </c>
      <c r="B67" s="111" t="s">
        <v>112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52.5" customHeight="1">
      <c r="A68" s="108">
        <v>60</v>
      </c>
      <c r="B68" s="111" t="s">
        <v>113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52.5" customHeight="1">
      <c r="A69" s="108">
        <v>61</v>
      </c>
      <c r="B69" s="111" t="s">
        <v>114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115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116</v>
      </c>
      <c r="C71" s="10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117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&amp;LDEB75D36&amp;CФорма № 1, Підрозділ: Теребовлянський районний суд Тернопільської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189</v>
      </c>
      <c r="B1" s="138"/>
      <c r="C1" s="138"/>
      <c r="D1" s="138"/>
      <c r="E1" s="7"/>
    </row>
    <row r="2" spans="1:6" ht="29.25" customHeight="1">
      <c r="A2" s="139" t="s">
        <v>53</v>
      </c>
      <c r="B2" s="141" t="s">
        <v>33</v>
      </c>
      <c r="C2" s="150"/>
      <c r="D2" s="156"/>
      <c r="E2" s="161" t="s">
        <v>217</v>
      </c>
      <c r="F2" s="58"/>
    </row>
    <row r="3" spans="1:10" ht="20.25" customHeight="1">
      <c r="A3" s="108">
        <v>1</v>
      </c>
      <c r="B3" s="142" t="s">
        <v>190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191</v>
      </c>
      <c r="C4" s="146" t="s">
        <v>213</v>
      </c>
      <c r="D4" s="158"/>
      <c r="E4" s="162">
        <v>1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214</v>
      </c>
      <c r="D5" s="114" t="s">
        <v>215</v>
      </c>
      <c r="E5" s="162">
        <v>1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216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192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193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194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195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196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197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198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199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200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201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202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203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204</v>
      </c>
      <c r="C19" s="148"/>
      <c r="D19" s="148"/>
      <c r="E19" s="120"/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205</v>
      </c>
      <c r="C20" s="148"/>
      <c r="D20" s="148"/>
      <c r="E20" s="120"/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206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207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208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209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210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211</v>
      </c>
      <c r="C26" s="151"/>
      <c r="D26" s="157"/>
      <c r="E26" s="162"/>
      <c r="F26" s="58"/>
      <c r="G26" s="167"/>
      <c r="H26" s="167"/>
    </row>
    <row r="27" spans="1:8" ht="18" customHeight="1">
      <c r="A27" s="108">
        <v>25</v>
      </c>
      <c r="B27" s="148" t="s">
        <v>212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&amp;LDEB75D36&amp;CФорма № 1, Підрозділ: Теребовлянський районний суд Тернопільської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53</v>
      </c>
      <c r="B2" s="179" t="s">
        <v>225</v>
      </c>
      <c r="C2" s="191"/>
      <c r="D2" s="200"/>
      <c r="E2" s="115" t="s">
        <v>239</v>
      </c>
      <c r="F2" s="115" t="s">
        <v>245</v>
      </c>
      <c r="G2" s="210" t="s">
        <v>247</v>
      </c>
      <c r="H2" s="219"/>
      <c r="I2" s="219"/>
      <c r="J2" s="219"/>
      <c r="K2" s="215"/>
      <c r="L2" s="115" t="s">
        <v>266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44</v>
      </c>
      <c r="H3" s="210" t="s">
        <v>251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252</v>
      </c>
      <c r="I4" s="109" t="s">
        <v>255</v>
      </c>
      <c r="J4" s="109" t="s">
        <v>259</v>
      </c>
      <c r="K4" s="109" t="s">
        <v>262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31</v>
      </c>
      <c r="B5" s="182" t="s">
        <v>34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226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227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37.5" customHeight="1">
      <c r="A10" s="115" t="s">
        <v>220</v>
      </c>
      <c r="B10" s="115" t="s">
        <v>228</v>
      </c>
      <c r="C10" s="115" t="s">
        <v>237</v>
      </c>
      <c r="D10" s="115" t="s">
        <v>238</v>
      </c>
      <c r="E10" s="115" t="s">
        <v>240</v>
      </c>
      <c r="F10" s="115" t="s">
        <v>246</v>
      </c>
      <c r="G10" s="115" t="s">
        <v>248</v>
      </c>
      <c r="H10" s="115" t="s">
        <v>253</v>
      </c>
      <c r="I10" s="115" t="s">
        <v>256</v>
      </c>
      <c r="J10" s="115" t="s">
        <v>260</v>
      </c>
      <c r="K10" s="115" t="s">
        <v>263</v>
      </c>
      <c r="L10" s="115" t="s">
        <v>267</v>
      </c>
      <c r="M10" s="115" t="s">
        <v>269</v>
      </c>
      <c r="N10" s="115" t="s">
        <v>271</v>
      </c>
      <c r="O10" s="123" t="s">
        <v>273</v>
      </c>
      <c r="P10" s="133" t="s">
        <v>276</v>
      </c>
      <c r="Q10" s="134"/>
      <c r="R10" s="135"/>
      <c r="S10" s="237"/>
    </row>
    <row r="11" spans="1:19" ht="22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44</v>
      </c>
      <c r="Q11" s="133" t="s">
        <v>251</v>
      </c>
      <c r="R11" s="135"/>
      <c r="S11" s="237"/>
    </row>
    <row r="12" spans="1:19" ht="52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278</v>
      </c>
      <c r="R12" s="107" t="s">
        <v>279</v>
      </c>
      <c r="S12" s="237"/>
    </row>
    <row r="13" spans="1:19" ht="12.75">
      <c r="A13" s="171" t="s">
        <v>31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221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>
        <v>1</v>
      </c>
      <c r="N14" s="162"/>
      <c r="O14" s="162"/>
      <c r="P14" s="162"/>
      <c r="Q14" s="162"/>
      <c r="R14" s="162"/>
      <c r="S14" s="58"/>
    </row>
    <row r="15" spans="1:19" ht="18.75" customHeight="1">
      <c r="A15" s="172" t="s">
        <v>222</v>
      </c>
      <c r="B15" s="162"/>
      <c r="C15" s="162"/>
      <c r="D15" s="162"/>
      <c r="E15" s="162"/>
      <c r="F15" s="162"/>
      <c r="G15" s="162"/>
      <c r="H15" s="162"/>
      <c r="I15" s="162">
        <v>1</v>
      </c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52.5" customHeight="1">
      <c r="A18" s="104" t="s">
        <v>53</v>
      </c>
      <c r="B18" s="179" t="s">
        <v>229</v>
      </c>
      <c r="C18" s="191"/>
      <c r="D18" s="200"/>
      <c r="E18" s="179" t="s">
        <v>241</v>
      </c>
      <c r="F18" s="213"/>
      <c r="G18" s="210" t="s">
        <v>249</v>
      </c>
      <c r="H18" s="215"/>
      <c r="I18" s="210" t="s">
        <v>257</v>
      </c>
      <c r="J18" s="215"/>
      <c r="K18" s="210" t="s">
        <v>264</v>
      </c>
      <c r="L18" s="221"/>
      <c r="M18" s="225"/>
      <c r="N18" s="104" t="s">
        <v>272</v>
      </c>
      <c r="O18" s="228" t="s">
        <v>274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250</v>
      </c>
      <c r="H19" s="107" t="s">
        <v>254</v>
      </c>
      <c r="I19" s="107" t="s">
        <v>258</v>
      </c>
      <c r="J19" s="107" t="s">
        <v>261</v>
      </c>
      <c r="K19" s="220" t="s">
        <v>265</v>
      </c>
      <c r="L19" s="107" t="s">
        <v>268</v>
      </c>
      <c r="M19" s="226" t="s">
        <v>270</v>
      </c>
      <c r="N19" s="175"/>
      <c r="O19" s="229" t="s">
        <v>275</v>
      </c>
      <c r="P19" s="114" t="s">
        <v>277</v>
      </c>
      <c r="Q19" s="233"/>
      <c r="R19" s="235"/>
    </row>
    <row r="20" spans="1:17" ht="13.5">
      <c r="A20" s="176" t="s">
        <v>224</v>
      </c>
      <c r="B20" s="182" t="s">
        <v>34</v>
      </c>
      <c r="C20" s="194"/>
      <c r="D20" s="203"/>
      <c r="E20" s="209" t="s">
        <v>119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230</v>
      </c>
      <c r="C21" s="187"/>
      <c r="D21" s="187"/>
      <c r="E21" s="169" t="s">
        <v>242</v>
      </c>
      <c r="F21" s="169"/>
      <c r="G21" s="162"/>
      <c r="H21" s="162"/>
      <c r="I21" s="162"/>
      <c r="J21" s="162"/>
      <c r="K21" s="162"/>
      <c r="L21" s="162"/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56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59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61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231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62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232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233</v>
      </c>
      <c r="C28" s="198"/>
      <c r="D28" s="207"/>
      <c r="E28" s="211" t="s">
        <v>243</v>
      </c>
      <c r="F28" s="216"/>
      <c r="G28" s="162"/>
      <c r="H28" s="162"/>
      <c r="I28" s="162"/>
      <c r="J28" s="162"/>
      <c r="K28" s="162"/>
      <c r="L28" s="162"/>
      <c r="M28" s="162"/>
      <c r="N28" s="162"/>
      <c r="O28" s="120"/>
      <c r="P28" s="120"/>
      <c r="Q28" s="234"/>
      <c r="R28" s="236"/>
    </row>
    <row r="29" spans="1:18" ht="21.75" customHeight="1">
      <c r="A29" s="107">
        <v>9</v>
      </c>
      <c r="B29" s="190" t="s">
        <v>234</v>
      </c>
      <c r="C29" s="199"/>
      <c r="D29" s="208"/>
      <c r="E29" s="211" t="s">
        <v>244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235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236</v>
      </c>
      <c r="C31" s="187"/>
      <c r="D31" s="187"/>
      <c r="E31" s="212"/>
      <c r="F31" s="212"/>
      <c r="G31" s="238">
        <f aca="true" t="shared" si="0" ref="G31:P31">G21+G28+G29+G30</f>
        <v>0</v>
      </c>
      <c r="H31" s="238">
        <f t="shared" si="0"/>
        <v>0</v>
      </c>
      <c r="I31" s="238">
        <f t="shared" si="0"/>
        <v>0</v>
      </c>
      <c r="J31" s="238">
        <f t="shared" si="0"/>
        <v>0</v>
      </c>
      <c r="K31" s="238">
        <f t="shared" si="0"/>
        <v>0</v>
      </c>
      <c r="L31" s="238">
        <f t="shared" si="0"/>
        <v>0</v>
      </c>
      <c r="M31" s="238">
        <f t="shared" si="0"/>
        <v>0</v>
      </c>
      <c r="N31" s="238">
        <f t="shared" si="0"/>
        <v>0</v>
      </c>
      <c r="O31" s="238">
        <f t="shared" si="0"/>
        <v>0</v>
      </c>
      <c r="P31" s="238">
        <f t="shared" si="0"/>
        <v>0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&amp;LDEB75D36&amp;CФорма № 1, Підрозділ: Теребовлянський районний суд Тернопільської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39" t="s">
        <v>53</v>
      </c>
      <c r="B2" s="245" t="s">
        <v>282</v>
      </c>
      <c r="C2" s="115" t="s">
        <v>315</v>
      </c>
      <c r="D2" s="115" t="s">
        <v>327</v>
      </c>
      <c r="E2" s="115" t="s">
        <v>329</v>
      </c>
      <c r="F2" s="115" t="s">
        <v>330</v>
      </c>
      <c r="G2" s="123" t="s">
        <v>331</v>
      </c>
      <c r="H2" s="115" t="s">
        <v>332</v>
      </c>
      <c r="I2" s="115" t="s">
        <v>335</v>
      </c>
      <c r="J2" s="266" t="s">
        <v>337</v>
      </c>
      <c r="K2" s="267"/>
      <c r="L2" s="271"/>
    </row>
    <row r="3" spans="1:12" ht="37.5" customHeight="1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338</v>
      </c>
      <c r="K3" s="109" t="s">
        <v>340</v>
      </c>
      <c r="L3" s="271"/>
    </row>
    <row r="4" spans="1:12" ht="12.75">
      <c r="A4" s="241" t="s">
        <v>31</v>
      </c>
      <c r="B4" s="247" t="s">
        <v>34</v>
      </c>
      <c r="C4" s="176" t="s">
        <v>119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283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284</v>
      </c>
      <c r="C6" s="258" t="s">
        <v>316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285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37.5" customHeight="1">
      <c r="A8" s="220">
        <v>4</v>
      </c>
      <c r="B8" s="249" t="s">
        <v>286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37.5" customHeight="1">
      <c r="A9" s="220">
        <v>5</v>
      </c>
      <c r="B9" s="249" t="s">
        <v>287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37.5" customHeight="1">
      <c r="A10" s="220">
        <v>6</v>
      </c>
      <c r="B10" s="249" t="s">
        <v>288</v>
      </c>
      <c r="C10" s="220" t="s">
        <v>317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37.5" customHeight="1">
      <c r="A11" s="220">
        <v>7</v>
      </c>
      <c r="B11" s="249" t="s">
        <v>289</v>
      </c>
      <c r="C11" s="220" t="s">
        <v>318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290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291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281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53</v>
      </c>
      <c r="B16" s="169" t="s">
        <v>292</v>
      </c>
      <c r="C16" s="169" t="s">
        <v>315</v>
      </c>
      <c r="D16" s="104" t="s">
        <v>328</v>
      </c>
      <c r="E16" s="104" t="s">
        <v>329</v>
      </c>
      <c r="F16" s="104" t="s">
        <v>46</v>
      </c>
      <c r="G16" s="169" t="s">
        <v>331</v>
      </c>
      <c r="H16" s="169"/>
      <c r="I16" s="264"/>
      <c r="J16" s="123" t="s">
        <v>339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44</v>
      </c>
      <c r="H17" s="210" t="s">
        <v>333</v>
      </c>
      <c r="I17" s="265"/>
      <c r="J17" s="123"/>
      <c r="K17" s="268"/>
    </row>
    <row r="18" spans="1:11" ht="37.5" customHeight="1">
      <c r="A18" s="169"/>
      <c r="B18" s="169"/>
      <c r="C18" s="169"/>
      <c r="D18" s="106"/>
      <c r="E18" s="106"/>
      <c r="F18" s="106"/>
      <c r="G18" s="263"/>
      <c r="H18" s="109" t="s">
        <v>334</v>
      </c>
      <c r="I18" s="107" t="s">
        <v>336</v>
      </c>
      <c r="J18" s="123"/>
      <c r="K18" s="268"/>
    </row>
    <row r="19" spans="1:11" ht="12.75">
      <c r="A19" s="176" t="s">
        <v>31</v>
      </c>
      <c r="B19" s="176" t="s">
        <v>34</v>
      </c>
      <c r="C19" s="118" t="s">
        <v>119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293</v>
      </c>
      <c r="C20" s="258" t="s">
        <v>319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294</v>
      </c>
      <c r="C21" s="258" t="s">
        <v>320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295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296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37.5" customHeight="1">
      <c r="A24" s="109">
        <v>5</v>
      </c>
      <c r="B24" s="249" t="s">
        <v>297</v>
      </c>
      <c r="C24" s="258" t="s">
        <v>321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298</v>
      </c>
      <c r="C25" s="258" t="s">
        <v>322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299</v>
      </c>
      <c r="C26" s="258" t="s">
        <v>322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300</v>
      </c>
      <c r="C27" s="258" t="s">
        <v>323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301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302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303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304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37.5" customHeight="1">
      <c r="A32" s="109">
        <v>13</v>
      </c>
      <c r="B32" s="249" t="s">
        <v>305</v>
      </c>
      <c r="C32" s="258" t="s">
        <v>324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306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307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308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309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310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311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312</v>
      </c>
      <c r="C39" s="258" t="s">
        <v>325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313</v>
      </c>
      <c r="C40" s="258" t="s">
        <v>326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314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&amp;LDEB75D36&amp;CФорма № 1, Підрозділ: Теребовлянський районний суд Тернопільської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53</v>
      </c>
      <c r="B2" s="277" t="s">
        <v>229</v>
      </c>
      <c r="C2" s="287"/>
      <c r="D2" s="272" t="s">
        <v>352</v>
      </c>
      <c r="E2" s="272" t="s">
        <v>357</v>
      </c>
      <c r="F2" s="272" t="s">
        <v>358</v>
      </c>
      <c r="G2" s="272" t="s">
        <v>330</v>
      </c>
      <c r="H2" s="299" t="s">
        <v>171</v>
      </c>
      <c r="I2" s="300"/>
      <c r="J2" s="300"/>
      <c r="K2" s="216"/>
      <c r="L2" s="272" t="s">
        <v>362</v>
      </c>
      <c r="M2" s="182" t="s">
        <v>363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44</v>
      </c>
      <c r="I3" s="210" t="s">
        <v>251</v>
      </c>
      <c r="J3" s="219"/>
      <c r="K3" s="215"/>
      <c r="L3" s="273"/>
      <c r="M3" s="169" t="s">
        <v>364</v>
      </c>
      <c r="N3" s="169" t="s">
        <v>365</v>
      </c>
      <c r="O3" s="169" t="s">
        <v>366</v>
      </c>
      <c r="P3" s="169" t="s">
        <v>367</v>
      </c>
      <c r="Q3" s="169" t="s">
        <v>368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359</v>
      </c>
      <c r="J4" s="104" t="s">
        <v>360</v>
      </c>
      <c r="K4" s="104" t="s">
        <v>361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31</v>
      </c>
      <c r="B6" s="280" t="s">
        <v>34</v>
      </c>
      <c r="C6" s="290"/>
      <c r="D6" s="218" t="s">
        <v>119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344</v>
      </c>
      <c r="C7" s="291"/>
      <c r="D7" s="107" t="s">
        <v>353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345</v>
      </c>
      <c r="C8" s="282"/>
      <c r="D8" s="220" t="s">
        <v>128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346</v>
      </c>
      <c r="C9" s="282"/>
      <c r="D9" s="109" t="s">
        <v>354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347</v>
      </c>
      <c r="C10" s="291"/>
      <c r="D10" s="220" t="s">
        <v>149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348</v>
      </c>
      <c r="C11" s="282"/>
      <c r="D11" s="109" t="s">
        <v>355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349</v>
      </c>
      <c r="C12" s="282"/>
      <c r="D12" s="109" t="s">
        <v>356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110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350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351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342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343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O3:O5"/>
    <mergeCell ref="N3:N5"/>
    <mergeCell ref="B15:C15"/>
    <mergeCell ref="B14:C14"/>
    <mergeCell ref="B7:C7"/>
    <mergeCell ref="B9:C9"/>
    <mergeCell ref="B13:C13"/>
    <mergeCell ref="B6:C6"/>
    <mergeCell ref="B2:C5"/>
    <mergeCell ref="A17:G17"/>
    <mergeCell ref="B12:C12"/>
    <mergeCell ref="B8:C8"/>
    <mergeCell ref="B10:C10"/>
    <mergeCell ref="B11:C11"/>
    <mergeCell ref="J4:J5"/>
    <mergeCell ref="H3:H5"/>
    <mergeCell ref="I3:K3"/>
    <mergeCell ref="G2:G5"/>
    <mergeCell ref="H2:K2"/>
    <mergeCell ref="I4:I5"/>
    <mergeCell ref="K4:K5"/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&amp;LDEB75D36&amp;CФорма № 1, Підрозділ: Теребовлянський районний суд Тернопільської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369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 customHeight="1">
      <c r="A2" s="107" t="s">
        <v>53</v>
      </c>
      <c r="B2" s="107" t="s">
        <v>292</v>
      </c>
      <c r="C2" s="107" t="s">
        <v>385</v>
      </c>
      <c r="D2" s="107" t="s">
        <v>400</v>
      </c>
      <c r="E2" s="229" t="s">
        <v>329</v>
      </c>
      <c r="F2" s="229" t="s">
        <v>46</v>
      </c>
      <c r="G2" s="229" t="s">
        <v>331</v>
      </c>
      <c r="H2" s="229" t="s">
        <v>403</v>
      </c>
      <c r="I2" s="229" t="s">
        <v>339</v>
      </c>
      <c r="J2" s="329"/>
      <c r="K2" s="332"/>
    </row>
    <row r="3" spans="1:11" ht="13.5">
      <c r="A3" s="218" t="s">
        <v>31</v>
      </c>
      <c r="B3" s="218" t="s">
        <v>34</v>
      </c>
      <c r="C3" s="218" t="s">
        <v>119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370</v>
      </c>
      <c r="C4" s="258" t="s">
        <v>386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371</v>
      </c>
      <c r="C5" s="258" t="s">
        <v>387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372</v>
      </c>
      <c r="C6" s="258" t="s">
        <v>388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373</v>
      </c>
      <c r="C7" s="258" t="s">
        <v>389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374</v>
      </c>
      <c r="C8" s="258" t="s">
        <v>390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375</v>
      </c>
      <c r="C9" s="258" t="s">
        <v>391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376</v>
      </c>
      <c r="C10" s="258" t="s">
        <v>392</v>
      </c>
      <c r="D10" s="162"/>
      <c r="E10" s="162"/>
      <c r="F10" s="162"/>
      <c r="G10" s="162"/>
      <c r="H10" s="162"/>
      <c r="I10" s="162"/>
      <c r="J10" s="58"/>
      <c r="K10" s="15"/>
    </row>
    <row r="11" spans="1:11" ht="30" customHeight="1">
      <c r="A11" s="242">
        <v>8</v>
      </c>
      <c r="B11" s="249" t="s">
        <v>377</v>
      </c>
      <c r="C11" s="258" t="s">
        <v>393</v>
      </c>
      <c r="D11" s="162"/>
      <c r="E11" s="162"/>
      <c r="F11" s="162"/>
      <c r="G11" s="162"/>
      <c r="H11" s="162"/>
      <c r="I11" s="162"/>
      <c r="J11" s="330"/>
      <c r="K11" s="15"/>
    </row>
    <row r="12" spans="1:11" ht="37.5" customHeight="1">
      <c r="A12" s="242">
        <v>9</v>
      </c>
      <c r="B12" s="249" t="s">
        <v>378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379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380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381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382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1" ht="12.75">
      <c r="A17" s="242">
        <v>14</v>
      </c>
      <c r="B17" s="249" t="s">
        <v>308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383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299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384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394</v>
      </c>
      <c r="D23" s="313"/>
      <c r="E23" s="321"/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5"/>
      <c r="B24" s="308"/>
      <c r="C24" s="314"/>
      <c r="D24" s="314"/>
      <c r="E24" s="322" t="s">
        <v>401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395</v>
      </c>
      <c r="D25" s="315"/>
      <c r="E25" s="323" t="s">
        <v>402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3"/>
      <c r="B26" s="308"/>
      <c r="C26" s="314"/>
      <c r="D26" s="314"/>
      <c r="E26" s="324" t="s">
        <v>401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3"/>
      <c r="B28" s="310"/>
      <c r="C28" s="316" t="s">
        <v>396</v>
      </c>
      <c r="D28" s="316"/>
      <c r="E28" s="325"/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3"/>
      <c r="B29" s="311"/>
      <c r="C29" s="317" t="s">
        <v>397</v>
      </c>
      <c r="D29" s="317"/>
      <c r="E29" s="325"/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3"/>
      <c r="B30" s="311"/>
      <c r="C30" s="318" t="s">
        <v>398</v>
      </c>
      <c r="D30" s="318"/>
      <c r="E30" s="325"/>
      <c r="F30" s="326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399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&amp;LDEB75D36&amp;CФорма № 1, Підрозділ: Теребовлянський районний суд Тернопільської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DAMAN</cp:lastModifiedBy>
  <dcterms:modified xsi:type="dcterms:W3CDTF">2014-07-31T11:51:49Z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№1 за І півріччя 2014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DEB75D36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