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<sst xmlns="http://schemas.openxmlformats.org/spreadsheetml/2006/main" count="177" uniqueCount="153">
  <si>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</si>
  <si>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</si>
  <si>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</si>
  <si>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</si>
  <si>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</si>
  <si>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</si>
  <si>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</si>
  <si>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</si>
  <si>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</si>
  <si>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</si>
  <si>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</si>
  <si>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</si>
  <si>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</si>
  <si>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</si>
  <si>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</si>
  <si>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</si>
  <si>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</si>
  <si>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</si>
  <si>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</si>
  <si>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</si>
  <si>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</si>
  <si>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</si>
  <si>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</si>
  <si>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</si>
  <si>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</si>
  <si>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</si>
  <si>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</si>
  <si>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</si>
  <si>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</si>
  <si>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</si>
  <si>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</si>
  <si>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</si>
  <si>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</si>
  <si>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</si>
  <si>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</si>
  <si>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</si>
  <si>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</si>
  <si>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</si>
  <si>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</si>
  <si>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</si>
  <si>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</si>
  <si>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</si>
  <si>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</si>
  <si>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</si>
  <si>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</si>
  <si>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</si>
  <si>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</si>
  <si>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</si>
  <si>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</si>
  <si>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</si>
  <si>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</si>
  <si>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</si>
  <si>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</si>
  <si>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</si>
  <si>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</si>
  <si>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</si>
  <si>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</si>
  <si>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</si>
  <si>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</si>
  <si>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</si>
  <si>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</si>
  <si>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</si>
  <si>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</si>
  <si>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</si>
  <si>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</si>
  <si>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</si>
  <si>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</si>
  <si>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</si>
  <si>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</si>
  <si>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</si>
  <si>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</si>
  <si>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</si>
  <si>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</si>
  <si>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</si>
  <si>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</si>
  <si>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</si>
  <si>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</si>
  <si>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</si>
  <si>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</si>
  <si>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</si>
  <si>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</si>
  <si>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</si>
  <si>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</si>
  <si>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</si>
  <si>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</si>
  <si>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</si>
  <si>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</si>
  <si>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</si>
  <si>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</si>
  <si>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</si>
  <si>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</si>
  <si>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</si>
  <si>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</si>
  <si>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</si>
  <si>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</si>
  <si>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</si>
  <si>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</si>
  <si>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</si>
  <si>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</si>
  <si>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</si>
  <si>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</si>
  <si>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</si>
  <si>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</si>
  <si>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</si>
  <si>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</si>
  <si>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</si>
  <si>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</si>
  <si>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</si>
  <si>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</si>
  <si>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</si>
  <si>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</si>
  <si>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</si>
  <si>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</si>
  <si>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</si>
  <si>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</si>
  <si>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</si>
  <si>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</si>
  <si>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</si>
  <si>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</si>
  <si>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</si>
  <si>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</si>
  <si>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</si>
  <si>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</si>
  <si>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</si>
  <si>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</si>
  <si>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</si>
  <si>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</si>
  <si>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</si>
  <si>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</si>
  <si>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</si>
  <si>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</si>
  <si>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</si>
  <si>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</si>
  <si>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</si>
  <si>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</si>
  <si>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</si>
  <si>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</si>
  <si>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</si>
  <si>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</si>
  <si>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</si>
  <si>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</si>
  <si>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</si>
  <si>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</si>
  <si>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І.І. Бойко</t>
  </si>
  <si>
    <t>О.І. Хома</t>
  </si>
  <si>
    <t>(03551)2-36-10</t>
  </si>
  <si>
    <t>(03551)2-19-87</t>
  </si>
  <si>
    <t>inbox@tr.te.court.gov.ua</t>
  </si>
  <si>
    <t>11 липня 2016 року</t>
  </si>
  <si>
    <t>перше півріччя 2016 року</t>
  </si>
  <si>
    <t>Теребовлянський районний суд Тернопільської області</t>
  </si>
  <si>
    <t>48100. Тернопільська область</t>
  </si>
  <si>
    <t>м. Теребовля. вул. Князя Василька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</si>
</sst>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8.7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563</v>
      </c>
      <c r="D6" s="97">
        <f aca="true" t="shared" si="0" ref="D6:L6">SUM(D7,D10,D13,D14,D15,D18,D21,D22)</f>
        <v>847638.6099999996</v>
      </c>
      <c r="E6" s="71">
        <f t="shared" si="0"/>
        <v>489</v>
      </c>
      <c r="F6" s="97">
        <f t="shared" si="0"/>
        <v>384050.46999999986</v>
      </c>
      <c r="G6" s="71">
        <f t="shared" si="0"/>
        <v>0</v>
      </c>
      <c r="H6" s="97">
        <f t="shared" si="0"/>
        <v>0</v>
      </c>
      <c r="I6" s="71">
        <f t="shared" si="0"/>
        <v>0</v>
      </c>
      <c r="J6" s="97">
        <f t="shared" si="0"/>
        <v>0</v>
      </c>
      <c r="K6" s="71">
        <f t="shared" si="0"/>
        <v>74</v>
      </c>
      <c r="L6" s="97">
        <f t="shared" si="0"/>
        <v>40375.4</v>
      </c>
    </row>
    <row r="7" spans="1:12" ht="16.5" customHeight="1">
      <c r="A7" s="123">
        <v>2</v>
      </c>
      <c r="B7" s="126" t="s">
        <v>114</v>
      </c>
      <c r="C7" s="72">
        <v>195</v>
      </c>
      <c r="D7" s="130">
        <v>668223.01</v>
      </c>
      <c r="E7" s="72">
        <v>188</v>
      </c>
      <c r="F7" s="130">
        <v>248756.74</v>
      </c>
      <c r="G7" s="72"/>
      <c r="H7" s="130"/>
      <c r="I7" s="72"/>
      <c r="J7" s="130"/>
      <c r="K7" s="72">
        <v>7</v>
      </c>
      <c r="L7" s="130">
        <v>3858.4</v>
      </c>
    </row>
    <row r="8" spans="1:12" ht="16.5" customHeight="1">
      <c r="A8" s="123">
        <v>3</v>
      </c>
      <c r="B8" s="127" t="s">
        <v>115</v>
      </c>
      <c r="C8" s="72">
        <v>65</v>
      </c>
      <c r="D8" s="130">
        <v>478018.64</v>
      </c>
      <c r="E8" s="72">
        <v>65</v>
      </c>
      <c r="F8" s="130">
        <v>117967.09</v>
      </c>
      <c r="G8" s="72"/>
      <c r="H8" s="130"/>
      <c r="I8" s="72"/>
      <c r="J8" s="130"/>
      <c r="K8" s="72"/>
      <c r="L8" s="130"/>
    </row>
    <row r="9" spans="1:12" ht="16.5" customHeight="1">
      <c r="A9" s="123">
        <v>4</v>
      </c>
      <c r="B9" s="127" t="s">
        <v>116</v>
      </c>
      <c r="C9" s="72">
        <v>130</v>
      </c>
      <c r="D9" s="130">
        <v>190204.37</v>
      </c>
      <c r="E9" s="72">
        <v>123</v>
      </c>
      <c r="F9" s="130">
        <v>130789.65</v>
      </c>
      <c r="G9" s="72"/>
      <c r="H9" s="130"/>
      <c r="I9" s="72"/>
      <c r="J9" s="130"/>
      <c r="K9" s="72">
        <v>7</v>
      </c>
      <c r="L9" s="130">
        <v>3858.4</v>
      </c>
    </row>
    <row r="10" spans="1:12" ht="19.5" customHeight="1">
      <c r="A10" s="123">
        <v>5</v>
      </c>
      <c r="B10" s="126" t="s">
        <v>117</v>
      </c>
      <c r="C10" s="72">
        <v>168</v>
      </c>
      <c r="D10" s="130">
        <v>93428.3999999998</v>
      </c>
      <c r="E10" s="72">
        <v>109</v>
      </c>
      <c r="F10" s="130">
        <v>56850.8299999999</v>
      </c>
      <c r="G10" s="72"/>
      <c r="H10" s="130"/>
      <c r="I10" s="72"/>
      <c r="J10" s="130"/>
      <c r="K10" s="72">
        <v>59</v>
      </c>
      <c r="L10" s="130">
        <v>33347.6</v>
      </c>
    </row>
    <row r="11" spans="1:12" ht="19.5" customHeight="1">
      <c r="A11" s="123">
        <v>6</v>
      </c>
      <c r="B11" s="127" t="s">
        <v>118</v>
      </c>
      <c r="C11" s="72">
        <v>1</v>
      </c>
      <c r="D11" s="130">
        <v>1378</v>
      </c>
      <c r="E11" s="72"/>
      <c r="F11" s="130"/>
      <c r="G11" s="72"/>
      <c r="H11" s="130"/>
      <c r="I11" s="72"/>
      <c r="J11" s="130"/>
      <c r="K11" s="72">
        <v>1</v>
      </c>
      <c r="L11" s="130">
        <v>1378</v>
      </c>
    </row>
    <row r="12" spans="1:12" ht="19.5" customHeight="1">
      <c r="A12" s="123">
        <v>7</v>
      </c>
      <c r="B12" s="127" t="s">
        <v>119</v>
      </c>
      <c r="C12" s="72">
        <v>167</v>
      </c>
      <c r="D12" s="130">
        <v>92050.3999999998</v>
      </c>
      <c r="E12" s="72">
        <v>109</v>
      </c>
      <c r="F12" s="130">
        <v>56850.8299999999</v>
      </c>
      <c r="G12" s="72"/>
      <c r="H12" s="130"/>
      <c r="I12" s="72"/>
      <c r="J12" s="130"/>
      <c r="K12" s="72">
        <v>58</v>
      </c>
      <c r="L12" s="130">
        <v>31969.6</v>
      </c>
    </row>
    <row r="13" spans="1:12" ht="15" customHeight="1">
      <c r="A13" s="123">
        <v>8</v>
      </c>
      <c r="B13" s="126" t="s">
        <v>42</v>
      </c>
      <c r="C13" s="72">
        <v>99</v>
      </c>
      <c r="D13" s="130">
        <v>54568.7999999999</v>
      </c>
      <c r="E13" s="72">
        <v>97</v>
      </c>
      <c r="F13" s="130">
        <v>49900.1099999999</v>
      </c>
      <c r="G13" s="72"/>
      <c r="H13" s="130"/>
      <c r="I13" s="72"/>
      <c r="J13" s="130"/>
      <c r="K13" s="72">
        <v>2</v>
      </c>
      <c r="L13" s="130">
        <v>1102.4</v>
      </c>
    </row>
    <row r="14" spans="1:12" ht="15.75" customHeight="1">
      <c r="A14" s="123">
        <v>9</v>
      </c>
      <c r="B14" s="126" t="s">
        <v>43</v>
      </c>
      <c r="C14" s="72">
        <v>1</v>
      </c>
      <c r="D14" s="130">
        <v>551.2</v>
      </c>
      <c r="E14" s="72">
        <v>1</v>
      </c>
      <c r="F14" s="130">
        <v>551.2</v>
      </c>
      <c r="G14" s="72"/>
      <c r="H14" s="130"/>
      <c r="I14" s="72"/>
      <c r="J14" s="130"/>
      <c r="K14" s="72"/>
      <c r="L14" s="130"/>
    </row>
    <row r="15" spans="1:12" ht="106.5" customHeight="1">
      <c r="A15" s="123">
        <v>10</v>
      </c>
      <c r="B15" s="126" t="s">
        <v>120</v>
      </c>
      <c r="C15" s="72">
        <v>100</v>
      </c>
      <c r="D15" s="130">
        <v>30867.1999999999</v>
      </c>
      <c r="E15" s="72">
        <v>94</v>
      </c>
      <c r="F15" s="130">
        <v>27991.59</v>
      </c>
      <c r="G15" s="72"/>
      <c r="H15" s="130"/>
      <c r="I15" s="72"/>
      <c r="J15" s="130"/>
      <c r="K15" s="72">
        <v>6</v>
      </c>
      <c r="L15" s="130">
        <v>2067</v>
      </c>
    </row>
    <row r="16" spans="1:12" ht="21" customHeight="1">
      <c r="A16" s="123">
        <v>11</v>
      </c>
      <c r="B16" s="127" t="s">
        <v>118</v>
      </c>
      <c r="C16" s="72">
        <v>8</v>
      </c>
      <c r="D16" s="130">
        <v>5512</v>
      </c>
      <c r="E16" s="72">
        <v>7</v>
      </c>
      <c r="F16" s="130">
        <v>2756.02</v>
      </c>
      <c r="G16" s="72"/>
      <c r="H16" s="130"/>
      <c r="I16" s="72"/>
      <c r="J16" s="130"/>
      <c r="K16" s="72">
        <v>1</v>
      </c>
      <c r="L16" s="130">
        <v>689</v>
      </c>
    </row>
    <row r="17" spans="1:12" ht="21" customHeight="1">
      <c r="A17" s="123">
        <v>12</v>
      </c>
      <c r="B17" s="127" t="s">
        <v>119</v>
      </c>
      <c r="C17" s="72">
        <v>92</v>
      </c>
      <c r="D17" s="130">
        <v>25355.2</v>
      </c>
      <c r="E17" s="72">
        <v>87</v>
      </c>
      <c r="F17" s="130">
        <v>25235.57</v>
      </c>
      <c r="G17" s="72"/>
      <c r="H17" s="130"/>
      <c r="I17" s="72"/>
      <c r="J17" s="130"/>
      <c r="K17" s="72">
        <v>5</v>
      </c>
      <c r="L17" s="130">
        <v>1378</v>
      </c>
    </row>
    <row r="18" spans="1:12" ht="33.75" customHeight="1">
      <c r="A18" s="123">
        <v>13</v>
      </c>
      <c r="B18" s="126" t="s">
        <v>122</v>
      </c>
      <c r="C18" s="72">
        <f>SUM(C19:C20)</f>
        <v>0</v>
      </c>
      <c r="D18" s="130">
        <f aca="true" t="shared" si="1" ref="D18:L18">SUM(D19:D20)</f>
        <v>0</v>
      </c>
      <c r="E18" s="72">
        <f t="shared" si="1"/>
        <v>0</v>
      </c>
      <c r="F18" s="130">
        <f t="shared" si="1"/>
        <v>0</v>
      </c>
      <c r="G18" s="72">
        <f t="shared" si="1"/>
        <v>0</v>
      </c>
      <c r="H18" s="130">
        <f t="shared" si="1"/>
        <v>0</v>
      </c>
      <c r="I18" s="72">
        <f t="shared" si="1"/>
        <v>0</v>
      </c>
      <c r="J18" s="130">
        <f t="shared" si="1"/>
        <v>0</v>
      </c>
      <c r="K18" s="72">
        <f t="shared" si="1"/>
        <v>0</v>
      </c>
      <c r="L18" s="130">
        <f t="shared" si="1"/>
        <v>0</v>
      </c>
    </row>
    <row r="19" spans="1:12" ht="14.25" customHeight="1">
      <c r="A19" s="123">
        <v>14</v>
      </c>
      <c r="B19" s="126" t="s">
        <v>1</v>
      </c>
      <c r="C19" s="72"/>
      <c r="D19" s="130"/>
      <c r="E19" s="72"/>
      <c r="F19" s="130"/>
      <c r="G19" s="72"/>
      <c r="H19" s="130"/>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5">
      <c r="A27" s="123">
        <v>22</v>
      </c>
      <c r="B27" s="126" t="s">
        <v>1</v>
      </c>
      <c r="C27" s="72"/>
      <c r="D27" s="130"/>
      <c r="E27" s="72"/>
      <c r="F27" s="130"/>
      <c r="G27" s="72"/>
      <c r="H27" s="130"/>
      <c r="I27" s="72"/>
      <c r="J27" s="130"/>
      <c r="K27" s="72"/>
      <c r="L27" s="130"/>
    </row>
    <row r="28" spans="1:12" ht="75">
      <c r="A28" s="123">
        <v>23</v>
      </c>
      <c r="B28" s="126" t="s">
        <v>125</v>
      </c>
      <c r="C28" s="72"/>
      <c r="D28" s="130"/>
      <c r="E28" s="72"/>
      <c r="F28" s="130"/>
      <c r="G28" s="72"/>
      <c r="H28" s="130"/>
      <c r="I28" s="72"/>
      <c r="J28" s="130"/>
      <c r="K28" s="72"/>
      <c r="L28" s="130"/>
    </row>
    <row r="29" spans="1:12" ht="45">
      <c r="A29" s="123">
        <v>24</v>
      </c>
      <c r="B29" s="126" t="s">
        <v>126</v>
      </c>
      <c r="C29" s="72"/>
      <c r="D29" s="130"/>
      <c r="E29" s="72"/>
      <c r="F29" s="130"/>
      <c r="G29" s="72"/>
      <c r="H29" s="130"/>
      <c r="I29" s="72"/>
      <c r="J29" s="130"/>
      <c r="K29" s="72"/>
      <c r="L29" s="130"/>
    </row>
    <row r="30" spans="1:12" ht="30">
      <c r="A30" s="123">
        <v>25</v>
      </c>
      <c r="B30" s="126" t="s">
        <v>127</v>
      </c>
      <c r="C30" s="72"/>
      <c r="D30" s="130"/>
      <c r="E30" s="72"/>
      <c r="F30" s="130"/>
      <c r="G30" s="72"/>
      <c r="H30" s="130"/>
      <c r="I30" s="72"/>
      <c r="J30" s="130"/>
      <c r="K30" s="72"/>
      <c r="L30" s="130"/>
    </row>
    <row r="31" spans="1:12" ht="30">
      <c r="A31" s="123">
        <v>26</v>
      </c>
      <c r="B31" s="126" t="s">
        <v>28</v>
      </c>
      <c r="C31" s="72"/>
      <c r="D31" s="130"/>
      <c r="E31" s="72"/>
      <c r="F31" s="130"/>
      <c r="G31" s="72"/>
      <c r="H31" s="130"/>
      <c r="I31" s="72"/>
      <c r="J31" s="130"/>
      <c r="K31" s="72"/>
      <c r="L31" s="130"/>
    </row>
    <row r="32" spans="1:12" ht="15">
      <c r="A32" s="123">
        <v>27</v>
      </c>
      <c r="B32" s="126" t="s">
        <v>29</v>
      </c>
      <c r="C32" s="72"/>
      <c r="D32" s="130"/>
      <c r="E32" s="72"/>
      <c r="F32" s="130"/>
      <c r="G32" s="72"/>
      <c r="H32" s="130"/>
      <c r="I32" s="72"/>
      <c r="J32" s="130"/>
      <c r="K32" s="72"/>
      <c r="L32" s="130"/>
    </row>
    <row r="33" spans="1:12" ht="105">
      <c r="A33" s="123">
        <v>28</v>
      </c>
      <c r="B33" s="126" t="s">
        <v>128</v>
      </c>
      <c r="C33" s="72"/>
      <c r="D33" s="130"/>
      <c r="E33" s="72"/>
      <c r="F33" s="130"/>
      <c r="G33" s="72"/>
      <c r="H33" s="130"/>
      <c r="I33" s="72"/>
      <c r="J33" s="130"/>
      <c r="K33" s="72"/>
      <c r="L33" s="130"/>
    </row>
    <row r="34" spans="1:12" ht="31.5" customHeight="1">
      <c r="A34" s="123">
        <v>29</v>
      </c>
      <c r="B34" s="125" t="s">
        <v>141</v>
      </c>
      <c r="C34" s="71">
        <f>SUM(C35,C42,C43,C44)</f>
        <v>18</v>
      </c>
      <c r="D34" s="97">
        <f aca="true" t="shared" si="3" ref="D34:L34">SUM(D35,D42,D43,D44)</f>
        <v>9921.6</v>
      </c>
      <c r="E34" s="71">
        <f t="shared" si="3"/>
        <v>17</v>
      </c>
      <c r="F34" s="97">
        <f t="shared" si="3"/>
        <v>8756.2</v>
      </c>
      <c r="G34" s="71">
        <f t="shared" si="3"/>
        <v>0</v>
      </c>
      <c r="H34" s="97">
        <f t="shared" si="3"/>
        <v>0</v>
      </c>
      <c r="I34" s="71">
        <f t="shared" si="3"/>
        <v>0</v>
      </c>
      <c r="J34" s="97">
        <f t="shared" si="3"/>
        <v>0</v>
      </c>
      <c r="K34" s="71">
        <f t="shared" si="3"/>
        <v>1</v>
      </c>
      <c r="L34" s="97">
        <f t="shared" si="3"/>
        <v>551.2</v>
      </c>
    </row>
    <row r="35" spans="1:12" ht="24" customHeight="1">
      <c r="A35" s="123">
        <v>30</v>
      </c>
      <c r="B35" s="126" t="s">
        <v>131</v>
      </c>
      <c r="C35" s="72">
        <f>SUM(C36,C39)</f>
        <v>18</v>
      </c>
      <c r="D35" s="130">
        <f aca="true" t="shared" si="4" ref="D35:L35">SUM(D36,D39)</f>
        <v>9921.6</v>
      </c>
      <c r="E35" s="72">
        <f t="shared" si="4"/>
        <v>17</v>
      </c>
      <c r="F35" s="130">
        <f t="shared" si="4"/>
        <v>8756.2</v>
      </c>
      <c r="G35" s="72">
        <f t="shared" si="4"/>
        <v>0</v>
      </c>
      <c r="H35" s="130">
        <f t="shared" si="4"/>
        <v>0</v>
      </c>
      <c r="I35" s="72">
        <f t="shared" si="4"/>
        <v>0</v>
      </c>
      <c r="J35" s="130">
        <f t="shared" si="4"/>
        <v>0</v>
      </c>
      <c r="K35" s="72">
        <f t="shared" si="4"/>
        <v>1</v>
      </c>
      <c r="L35" s="130">
        <f t="shared" si="4"/>
        <v>551.2</v>
      </c>
    </row>
    <row r="36" spans="1:12" ht="19.5" customHeight="1">
      <c r="A36" s="123">
        <v>31</v>
      </c>
      <c r="B36" s="126" t="s">
        <v>132</v>
      </c>
      <c r="C36" s="72"/>
      <c r="D36" s="130"/>
      <c r="E36" s="72"/>
      <c r="F36" s="130"/>
      <c r="G36" s="72"/>
      <c r="H36" s="130"/>
      <c r="I36" s="72"/>
      <c r="J36" s="130"/>
      <c r="K36" s="72"/>
      <c r="L36" s="130"/>
    </row>
    <row r="37" spans="1:12" ht="16.5" customHeight="1">
      <c r="A37" s="123">
        <v>32</v>
      </c>
      <c r="B37" s="127" t="s">
        <v>133</v>
      </c>
      <c r="C37" s="72"/>
      <c r="D37" s="130"/>
      <c r="E37" s="72"/>
      <c r="F37" s="130"/>
      <c r="G37" s="72"/>
      <c r="H37" s="130"/>
      <c r="I37" s="72"/>
      <c r="J37" s="130"/>
      <c r="K37" s="72"/>
      <c r="L37" s="130"/>
    </row>
    <row r="38" spans="1:12" ht="16.5" customHeight="1">
      <c r="A38" s="123">
        <v>33</v>
      </c>
      <c r="B38" s="127" t="s">
        <v>116</v>
      </c>
      <c r="C38" s="72"/>
      <c r="D38" s="130"/>
      <c r="E38" s="72"/>
      <c r="F38" s="130"/>
      <c r="G38" s="72"/>
      <c r="H38" s="130"/>
      <c r="I38" s="72"/>
      <c r="J38" s="130"/>
      <c r="K38" s="72"/>
      <c r="L38" s="130"/>
    </row>
    <row r="39" spans="1:12" ht="21" customHeight="1">
      <c r="A39" s="123">
        <v>34</v>
      </c>
      <c r="B39" s="126" t="s">
        <v>134</v>
      </c>
      <c r="C39" s="72">
        <v>18</v>
      </c>
      <c r="D39" s="130">
        <v>9921.6</v>
      </c>
      <c r="E39" s="72">
        <v>17</v>
      </c>
      <c r="F39" s="130">
        <v>8756.2</v>
      </c>
      <c r="G39" s="72"/>
      <c r="H39" s="130"/>
      <c r="I39" s="72"/>
      <c r="J39" s="130"/>
      <c r="K39" s="72">
        <v>1</v>
      </c>
      <c r="L39" s="130">
        <v>551.2</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18</v>
      </c>
      <c r="D41" s="130">
        <v>9921.6</v>
      </c>
      <c r="E41" s="72">
        <v>17</v>
      </c>
      <c r="F41" s="130">
        <v>8756.2</v>
      </c>
      <c r="G41" s="72"/>
      <c r="H41" s="130"/>
      <c r="I41" s="72"/>
      <c r="J41" s="130"/>
      <c r="K41" s="72">
        <v>1</v>
      </c>
      <c r="L41" s="130">
        <v>551.2</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0</v>
      </c>
      <c r="D45" s="97">
        <f aca="true" t="shared" si="5" ref="D45:L45">SUM(D46:D51)</f>
        <v>0</v>
      </c>
      <c r="E45" s="71">
        <f t="shared" si="5"/>
        <v>0</v>
      </c>
      <c r="F45" s="97">
        <f t="shared" si="5"/>
        <v>0</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c r="D47" s="130"/>
      <c r="E47" s="72"/>
      <c r="F47" s="130"/>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c r="D49" s="130"/>
      <c r="E49" s="72"/>
      <c r="F49" s="130"/>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150</v>
      </c>
      <c r="D52" s="97">
        <v>41339.9999999999</v>
      </c>
      <c r="E52" s="71">
        <v>89</v>
      </c>
      <c r="F52" s="97">
        <v>24528.4</v>
      </c>
      <c r="G52" s="71"/>
      <c r="H52" s="97"/>
      <c r="I52" s="71">
        <v>150</v>
      </c>
      <c r="J52" s="97">
        <v>41307.9999999999</v>
      </c>
      <c r="K52" s="72"/>
      <c r="L52" s="97"/>
    </row>
    <row r="53" spans="1:12" ht="15">
      <c r="A53" s="123">
        <v>48</v>
      </c>
      <c r="B53" s="124" t="s">
        <v>129</v>
      </c>
      <c r="C53" s="71">
        <f aca="true" t="shared" si="6" ref="C53:L53">SUM(C6,C25,C34,C45,C52)</f>
        <v>731</v>
      </c>
      <c r="D53" s="97">
        <f t="shared" si="6"/>
        <v>898900.2099999995</v>
      </c>
      <c r="E53" s="71">
        <f t="shared" si="6"/>
        <v>595</v>
      </c>
      <c r="F53" s="97">
        <f t="shared" si="6"/>
        <v>417335.0699999999</v>
      </c>
      <c r="G53" s="71">
        <f t="shared" si="6"/>
        <v>0</v>
      </c>
      <c r="H53" s="97">
        <f t="shared" si="6"/>
        <v>0</v>
      </c>
      <c r="I53" s="71">
        <f t="shared" si="6"/>
        <v>150</v>
      </c>
      <c r="J53" s="97">
        <f t="shared" si="6"/>
        <v>41307.9999999999</v>
      </c>
      <c r="K53" s="71">
        <f t="shared" si="6"/>
        <v>75</v>
      </c>
      <c r="L53" s="97">
        <f t="shared" si="6"/>
        <v>40926.6</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&amp;LA684616D&amp;CФорма № 10, Підрозділ: Теребовлянський районний суд Тернопільської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4.25">
      <c r="A36" s="58"/>
      <c r="G36" s="46"/>
      <c r="H36" s="46"/>
      <c r="I36" s="46"/>
    </row>
    <row r="37" spans="1:9" ht="14.2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&amp;LA684616D&amp;CФорма № 10, Підрозділ: Теребовлянський районний суд Тернопільської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73</v>
      </c>
      <c r="F4" s="134">
        <f>SUM(F5:F20)</f>
        <v>39824.2</v>
      </c>
    </row>
    <row r="5" spans="1:6" ht="20.25" customHeight="1">
      <c r="A5" s="103">
        <v>2</v>
      </c>
      <c r="B5" s="158" t="s">
        <v>97</v>
      </c>
      <c r="C5" s="159"/>
      <c r="D5" s="160"/>
      <c r="E5" s="55">
        <v>8</v>
      </c>
      <c r="F5" s="132">
        <v>3858.4</v>
      </c>
    </row>
    <row r="6" spans="1:6" ht="28.5" customHeight="1">
      <c r="A6" s="103">
        <v>3</v>
      </c>
      <c r="B6" s="158" t="s">
        <v>98</v>
      </c>
      <c r="C6" s="159"/>
      <c r="D6" s="160"/>
      <c r="E6" s="55"/>
      <c r="F6" s="132"/>
    </row>
    <row r="7" spans="1:6" ht="20.25" customHeight="1">
      <c r="A7" s="103">
        <v>4</v>
      </c>
      <c r="B7" s="158" t="s">
        <v>99</v>
      </c>
      <c r="C7" s="159"/>
      <c r="D7" s="160"/>
      <c r="E7" s="55">
        <v>52</v>
      </c>
      <c r="F7" s="132">
        <v>28662.4</v>
      </c>
    </row>
    <row r="8" spans="1:6" ht="41.25" customHeight="1">
      <c r="A8" s="103">
        <v>5</v>
      </c>
      <c r="B8" s="158" t="s">
        <v>100</v>
      </c>
      <c r="C8" s="159"/>
      <c r="D8" s="160"/>
      <c r="E8" s="55">
        <v>1</v>
      </c>
      <c r="F8" s="132">
        <v>1378</v>
      </c>
    </row>
    <row r="9" spans="1:6" ht="41.25" customHeight="1">
      <c r="A9" s="103">
        <v>6</v>
      </c>
      <c r="B9" s="158" t="s">
        <v>101</v>
      </c>
      <c r="C9" s="159"/>
      <c r="D9" s="160"/>
      <c r="E9" s="55">
        <v>1</v>
      </c>
      <c r="F9" s="132">
        <v>275.6</v>
      </c>
    </row>
    <row r="10" spans="1:6" ht="27" customHeight="1">
      <c r="A10" s="103">
        <v>7</v>
      </c>
      <c r="B10" s="158" t="s">
        <v>102</v>
      </c>
      <c r="C10" s="159"/>
      <c r="D10" s="160"/>
      <c r="E10" s="55">
        <v>1</v>
      </c>
      <c r="F10" s="132">
        <v>551.2</v>
      </c>
    </row>
    <row r="11" spans="1:6" ht="26.25" customHeight="1">
      <c r="A11" s="103">
        <v>8</v>
      </c>
      <c r="B11" s="158" t="s">
        <v>103</v>
      </c>
      <c r="C11" s="159"/>
      <c r="D11" s="160"/>
      <c r="E11" s="55">
        <v>2</v>
      </c>
      <c r="F11" s="132">
        <v>1102.4</v>
      </c>
    </row>
    <row r="12" spans="1:6" ht="29.25" customHeight="1">
      <c r="A12" s="103">
        <v>9</v>
      </c>
      <c r="B12" s="158" t="s">
        <v>82</v>
      </c>
      <c r="C12" s="159"/>
      <c r="D12" s="160"/>
      <c r="E12" s="55"/>
      <c r="F12" s="132"/>
    </row>
    <row r="13" spans="1:6" ht="20.25" customHeight="1">
      <c r="A13" s="103">
        <v>10</v>
      </c>
      <c r="B13" s="158" t="s">
        <v>104</v>
      </c>
      <c r="C13" s="159"/>
      <c r="D13" s="160"/>
      <c r="E13" s="55">
        <v>5</v>
      </c>
      <c r="F13" s="132">
        <v>2618.2</v>
      </c>
    </row>
    <row r="14" spans="1:6" ht="25.5" customHeight="1">
      <c r="A14" s="103">
        <v>11</v>
      </c>
      <c r="B14" s="158" t="s">
        <v>105</v>
      </c>
      <c r="C14" s="159"/>
      <c r="D14" s="160"/>
      <c r="E14" s="55">
        <v>1</v>
      </c>
      <c r="F14" s="132">
        <v>551.2</v>
      </c>
    </row>
    <row r="15" spans="1:6" ht="20.25" customHeight="1">
      <c r="A15" s="103">
        <v>12</v>
      </c>
      <c r="B15" s="158" t="s">
        <v>106</v>
      </c>
      <c r="C15" s="159"/>
      <c r="D15" s="160"/>
      <c r="E15" s="55"/>
      <c r="F15" s="132"/>
    </row>
    <row r="16" spans="1:6" ht="30" customHeight="1">
      <c r="A16" s="103">
        <v>13</v>
      </c>
      <c r="B16" s="158" t="s">
        <v>107</v>
      </c>
      <c r="C16" s="159"/>
      <c r="D16" s="160"/>
      <c r="E16" s="55">
        <v>2</v>
      </c>
      <c r="F16" s="132">
        <v>826.8</v>
      </c>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75">
      <c r="A23" s="106"/>
      <c r="B23" s="86"/>
      <c r="C23" s="96" t="s">
        <v>79</v>
      </c>
      <c r="D23" s="56"/>
      <c r="E23" s="96" t="s">
        <v>90</v>
      </c>
      <c r="I23" s="108"/>
      <c r="J23" s="104"/>
      <c r="K23" s="104"/>
    </row>
    <row r="24" spans="1:11" ht="14.25">
      <c r="A24" s="109"/>
      <c r="B24" s="94" t="s">
        <v>77</v>
      </c>
      <c r="C24" s="87"/>
      <c r="D24" s="89"/>
      <c r="E24" s="151" t="s">
        <v>144</v>
      </c>
      <c r="F24" s="151"/>
      <c r="I24" s="110"/>
      <c r="J24" s="104"/>
      <c r="K24" s="104"/>
    </row>
    <row r="25" spans="1:11" ht="14.2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146</v>
      </c>
      <c r="D28" s="161"/>
      <c r="E28" s="93"/>
      <c r="I28" s="117"/>
      <c r="J28" s="117"/>
      <c r="K28" s="117"/>
    </row>
    <row r="29" spans="1:11" ht="19.5" customHeight="1">
      <c r="A29" s="118"/>
      <c r="B29" s="69" t="s">
        <v>93</v>
      </c>
      <c r="C29" s="161" t="s">
        <v>147</v>
      </c>
      <c r="D29" s="161"/>
      <c r="E29" s="129" t="s">
        <v>148</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&amp;LA684616D&amp;CФорма № 10, Підрозділ: Теребовлянський районний суд Тернопільської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149</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150</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151</v>
      </c>
      <c r="E39" s="178"/>
      <c r="F39" s="178"/>
      <c r="G39" s="178"/>
      <c r="H39" s="179"/>
      <c r="I39" s="11"/>
    </row>
    <row r="40" spans="1:9" ht="12.75" customHeight="1">
      <c r="A40" s="13"/>
      <c r="B40" s="15"/>
      <c r="C40" s="11"/>
      <c r="D40" s="11"/>
      <c r="E40" s="11"/>
      <c r="F40" s="11"/>
      <c r="G40" s="11"/>
      <c r="H40" s="13"/>
      <c r="I40" s="11"/>
    </row>
    <row r="41" spans="1:8" ht="12.75" customHeight="1">
      <c r="A41" s="13"/>
      <c r="B41" s="180" t="s">
        <v>152</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116</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&amp;LA684616D&amp;C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DAMAN</cp:lastModifiedBy>
  <cp:lastPrinted>2016-01-25T10:27:43Z</cp:lastPrinted>
  <dcterms:created xsi:type="dcterms:W3CDTF">2015-09-09T10:27:37Z</dcterms:created>
  <dcterms:modified xsi:type="dcterms:W3CDTF">2016-07-11T11:51:56Z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10_00606_2.2016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A684616D</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