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<sst xmlns="http://schemas.openxmlformats.org/spreadsheetml/2006/main" count="316" uniqueCount="255">
  <si>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</si>
  <si>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</si>
  <si>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</si>
  <si>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</si>
  <si>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</si>
  <si>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</si>
  <si>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</si>
  <si>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</si>
  <si>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</si>
  <si>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</si>
  <si>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</si>
  <si>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</si>
  <si>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</si>
  <si>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</si>
  <si>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</si>
  <si>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</si>
  <si>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</si>
  <si>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</si>
  <si>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</si>
  <si>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</si>
  <si>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</si>
  <si>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</si>
  <si>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</si>
  <si>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</si>
  <si>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</si>
  <si>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</si>
  <si>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</si>
  <si>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</si>
  <si>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</si>
  <si>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</si>
  <si>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</si>
  <si>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</si>
  <si>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</si>
  <si>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</si>
  <si>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</si>
  <si>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</si>
  <si>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</si>
  <si>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</si>
  <si>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</si>
  <si>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</si>
  <si>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</si>
  <si>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</si>
  <si>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</si>
  <si>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</si>
  <si>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</si>
  <si>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</si>
  <si>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</si>
  <si>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</si>
  <si>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</si>
  <si>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</si>
  <si>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</si>
  <si>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</si>
  <si>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</si>
  <si>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</si>
  <si>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</si>
  <si>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</si>
  <si>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</si>
  <si>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</si>
  <si>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</si>
  <si>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</si>
  <si>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</si>
  <si>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</si>
  <si>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</si>
  <si>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</si>
  <si>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</si>
  <si>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</si>
  <si>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</si>
  <si>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</si>
  <si>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</si>
  <si>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</si>
  <si>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</si>
  <si>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</si>
  <si>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</si>
  <si>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</si>
  <si>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</si>
  <si>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</si>
  <si>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</si>
  <si>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</si>
  <si>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</si>
  <si>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</si>
  <si>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</si>
  <si>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</si>
  <si>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</si>
  <si>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</si>
  <si>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</si>
  <si>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</si>
  <si>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</si>
  <si>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</si>
  <si>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</si>
  <si>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</si>
  <si>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</si>
  <si>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</si>
  <si>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</si>
  <si>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</si>
  <si>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</si>
  <si>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</si>
  <si>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</si>
  <si>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</si>
  <si>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</si>
  <si>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</si>
  <si>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</si>
  <si>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</si>
  <si>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</si>
  <si>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</si>
  <si>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</si>
  <si>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</si>
  <si>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</si>
  <si>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</si>
  <si>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</si>
  <si>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</si>
  <si>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</si>
  <si>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</si>
  <si>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</si>
  <si>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</si>
  <si>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</si>
  <si>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</si>
  <si>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</si>
  <si>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</si>
  <si>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</si>
  <si>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</si>
  <si>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</si>
  <si>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</si>
  <si>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</si>
  <si>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</si>
  <si>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</si>
  <si>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</si>
  <si>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</si>
  <si>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</si>
  <si>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</si>
  <si>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</si>
  <si>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</si>
  <si>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</si>
  <si>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</si>
  <si>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</si>
  <si>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</si>
  <si>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</si>
  <si>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</si>
  <si>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</si>
  <si>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</si>
  <si>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</si>
  <si>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</si>
  <si>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</si>
  <si>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</si>
  <si>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</si>
  <si>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</si>
  <si>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</si>
  <si>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</si>
  <si>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</si>
  <si>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</si>
  <si>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</si>
  <si>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</si>
  <si>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</si>
  <si>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</si>
  <si>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</si>
  <si>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</si>
  <si>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</si>
  <si>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</si>
  <si>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</si>
  <si>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</si>
  <si>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</si>
  <si>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</si>
  <si>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</si>
  <si>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</si>
  <si>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</si>
  <si>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</si>
  <si>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</si>
  <si>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</si>
  <si>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</si>
  <si>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</si>
  <si>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</si>
  <si>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</si>
  <si>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</si>
  <si>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</si>
  <si>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</si>
  <si>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</si>
  <si>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</si>
  <si>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</si>
  <si>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</si>
  <si>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</si>
  <si>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</si>
  <si>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</si>
  <si>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</si>
  <si>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</si>
  <si>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</si>
  <si>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</si>
  <si>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</si>
  <si>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</si>
  <si>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</si>
  <si>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</si>
  <si>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</si>
  <si>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</si>
  <si>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</si>
  <si>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</si>
  <si>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</si>
  <si>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</si>
  <si>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</si>
  <si>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</si>
  <si>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</si>
  <si>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</si>
  <si>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</si>
  <si>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</si>
  <si>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</si>
  <si>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</si>
  <si>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</si>
  <si>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</si>
  <si>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</si>
  <si>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</si>
  <si>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</si>
  <si>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</si>
  <si>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</si>
  <si>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</si>
  <si>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</si>
  <si>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</si>
  <si>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</si>
  <si>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</si>
  <si>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</si>
  <si>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</si>
  <si>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</si>
  <si>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</si>
  <si>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</si>
  <si>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</si>
  <si>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</si>
  <si>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</si>
  <si>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</si>
  <si>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</si>
  <si>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</si>
  <si>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</si>
  <si>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</si>
  <si>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</si>
  <si>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</si>
  <si>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</si>
  <si>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</si>
  <si>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</si>
  <si>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</si>
  <si>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</si>
  <si>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</si>
  <si>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</si>
  <si>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</si>
  <si>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</si>
  <si>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</si>
  <si>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</si>
  <si>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</si>
  <si>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</si>
  <si>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</si>
  <si>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Малярчук</t>
  </si>
  <si>
    <t>О.І. Хома</t>
  </si>
  <si>
    <t>(03551)2-36-10</t>
  </si>
  <si>
    <t>(03551)2-19-87</t>
  </si>
  <si>
    <t>inbox@tr.te.court.gov.ua</t>
  </si>
  <si>
    <t>14 січня 2017 року</t>
  </si>
  <si>
    <t>2016 рік</t>
  </si>
  <si>
    <t>Теребовлянський районний суд Тернопільської області</t>
  </si>
  <si>
    <t xml:space="preserve">Місцезнаходження: </t>
  </si>
  <si>
    <t>48100. Тернопільська область.м. Теребовля</t>
  </si>
  <si>
    <t>вул. Князя Василька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</si>
</sst>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99</v>
      </c>
      <c r="F10" s="157">
        <v>98</v>
      </c>
      <c r="G10" s="157">
        <v>96</v>
      </c>
      <c r="H10" s="157">
        <v>1</v>
      </c>
      <c r="I10" s="157">
        <v>4</v>
      </c>
      <c r="J10" s="157">
        <v>5</v>
      </c>
      <c r="K10" s="157">
        <v>86</v>
      </c>
      <c r="L10" s="157"/>
      <c r="M10" s="168">
        <v>3</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v>
      </c>
      <c r="F12" s="157">
        <v>1</v>
      </c>
      <c r="G12" s="157">
        <v>1</v>
      </c>
      <c r="H12" s="157" t="s">
        <v>146</v>
      </c>
      <c r="I12" s="157" t="s">
        <v>146</v>
      </c>
      <c r="J12" s="157"/>
      <c r="K12" s="157">
        <v>1</v>
      </c>
      <c r="L12" s="157"/>
      <c r="M12" s="157"/>
      <c r="N12" s="169" t="s">
        <v>146</v>
      </c>
      <c r="O12" s="111">
        <f t="shared" si="0"/>
        <v>0</v>
      </c>
      <c r="P12" s="77"/>
      <c r="Q12" s="77"/>
      <c r="R12" s="77"/>
      <c r="S12" s="77"/>
    </row>
    <row r="13" spans="1:19" ht="21" customHeight="1">
      <c r="A13" s="90">
        <v>4</v>
      </c>
      <c r="B13" s="63"/>
      <c r="C13" s="200" t="s">
        <v>116</v>
      </c>
      <c r="D13" s="65" t="s">
        <v>133</v>
      </c>
      <c r="E13" s="157">
        <v>1</v>
      </c>
      <c r="F13" s="157">
        <v>1</v>
      </c>
      <c r="G13" s="157">
        <v>1</v>
      </c>
      <c r="H13" s="157" t="s">
        <v>146</v>
      </c>
      <c r="I13" s="157" t="s">
        <v>146</v>
      </c>
      <c r="J13" s="157"/>
      <c r="K13" s="157">
        <v>1</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6</v>
      </c>
      <c r="F15" s="157">
        <v>6</v>
      </c>
      <c r="G15" s="157">
        <v>6</v>
      </c>
      <c r="H15" s="157"/>
      <c r="I15" s="157"/>
      <c r="J15" s="157">
        <v>2</v>
      </c>
      <c r="K15" s="157">
        <v>4</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5</v>
      </c>
      <c r="G21" s="157">
        <v>5</v>
      </c>
      <c r="H21" s="157"/>
      <c r="I21" s="157"/>
      <c r="J21" s="157">
        <v>1</v>
      </c>
      <c r="K21" s="157">
        <v>4</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106</v>
      </c>
      <c r="F23" s="157">
        <f>F10+F12+F15+F22</f>
        <v>105</v>
      </c>
      <c r="G23" s="157">
        <f>G10+G12+G15+G22</f>
        <v>103</v>
      </c>
      <c r="H23" s="157">
        <f>H10+H15</f>
        <v>1</v>
      </c>
      <c r="I23" s="157">
        <f>I10+I15</f>
        <v>4</v>
      </c>
      <c r="J23" s="157">
        <f>J10+J12+J15</f>
        <v>7</v>
      </c>
      <c r="K23" s="157">
        <f>K10+K12+K15</f>
        <v>91</v>
      </c>
      <c r="L23" s="157">
        <f>L10+L12+L15+L22</f>
        <v>0</v>
      </c>
      <c r="M23" s="157">
        <f>M10+M12+M15+M22</f>
        <v>3</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93</v>
      </c>
      <c r="G31" s="167">
        <v>88</v>
      </c>
      <c r="H31" s="167">
        <v>83</v>
      </c>
      <c r="I31" s="167">
        <v>80</v>
      </c>
      <c r="J31" s="167">
        <v>77</v>
      </c>
      <c r="K31" s="167"/>
      <c r="L31" s="167">
        <v>2</v>
      </c>
      <c r="M31" s="167"/>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&amp;LC85712C4&amp;CФорма № 2-А, Підрозділ: Теребовлянський районний суд Тернопільської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3</v>
      </c>
      <c r="E9" s="163">
        <v>4</v>
      </c>
      <c r="F9" s="163">
        <v>4</v>
      </c>
      <c r="G9" s="163">
        <v>3</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2</v>
      </c>
      <c r="E10" s="163">
        <v>3</v>
      </c>
      <c r="F10" s="163">
        <v>3</v>
      </c>
      <c r="G10" s="163">
        <v>2</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49</v>
      </c>
      <c r="E12" s="163">
        <v>44</v>
      </c>
      <c r="F12" s="163">
        <v>42</v>
      </c>
      <c r="G12" s="163">
        <v>41</v>
      </c>
      <c r="H12" s="163">
        <v>1</v>
      </c>
      <c r="I12" s="163"/>
      <c r="J12" s="163">
        <v>1</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v>1</v>
      </c>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c r="G15" s="163"/>
      <c r="H15" s="163">
        <v>1</v>
      </c>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48</v>
      </c>
      <c r="E24" s="163">
        <v>43</v>
      </c>
      <c r="F24" s="163">
        <v>42</v>
      </c>
      <c r="G24" s="163">
        <v>41</v>
      </c>
      <c r="H24" s="163"/>
      <c r="I24" s="163"/>
      <c r="J24" s="163">
        <v>1</v>
      </c>
      <c r="K24" s="162">
        <v>6</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48</v>
      </c>
      <c r="E25" s="163">
        <v>43</v>
      </c>
      <c r="F25" s="163">
        <v>42</v>
      </c>
      <c r="G25" s="163">
        <v>41</v>
      </c>
      <c r="H25" s="163"/>
      <c r="I25" s="163"/>
      <c r="J25" s="163">
        <v>1</v>
      </c>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6</v>
      </c>
      <c r="E43" s="163">
        <v>5</v>
      </c>
      <c r="F43" s="163">
        <v>5</v>
      </c>
      <c r="G43" s="163">
        <v>5</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3</v>
      </c>
      <c r="F44" s="163">
        <v>3</v>
      </c>
      <c r="G44" s="163">
        <v>3</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1</v>
      </c>
      <c r="F48" s="163">
        <v>1</v>
      </c>
      <c r="G48" s="163">
        <v>1</v>
      </c>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19</v>
      </c>
      <c r="E88" s="163">
        <v>19</v>
      </c>
      <c r="F88" s="163">
        <v>19</v>
      </c>
      <c r="G88" s="163">
        <v>18</v>
      </c>
      <c r="H88" s="163"/>
      <c r="I88" s="163"/>
      <c r="J88" s="163"/>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17</v>
      </c>
      <c r="E90" s="163">
        <v>16</v>
      </c>
      <c r="F90" s="163">
        <v>16</v>
      </c>
      <c r="G90" s="163">
        <v>15</v>
      </c>
      <c r="H90" s="163"/>
      <c r="I90" s="163"/>
      <c r="J90" s="163"/>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17</v>
      </c>
      <c r="E94" s="163">
        <v>16</v>
      </c>
      <c r="F94" s="163">
        <v>16</v>
      </c>
      <c r="G94" s="163">
        <v>15</v>
      </c>
      <c r="H94" s="163"/>
      <c r="I94" s="163"/>
      <c r="J94" s="163"/>
      <c r="K94" s="162">
        <v>3</v>
      </c>
      <c r="L94" s="163"/>
      <c r="M94" s="163"/>
      <c r="N94" s="164"/>
      <c r="O94" s="163"/>
      <c r="P94" s="60"/>
    </row>
    <row r="95" spans="1:16" s="4" customFormat="1" ht="25.5" customHeight="1">
      <c r="A95" s="44">
        <v>88</v>
      </c>
      <c r="B95" s="114" t="s">
        <v>68</v>
      </c>
      <c r="C95" s="164"/>
      <c r="D95" s="163">
        <v>2</v>
      </c>
      <c r="E95" s="163">
        <v>2</v>
      </c>
      <c r="F95" s="163">
        <v>2</v>
      </c>
      <c r="G95" s="163">
        <v>2</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8</v>
      </c>
      <c r="E103" s="163">
        <v>8</v>
      </c>
      <c r="F103" s="163">
        <v>7</v>
      </c>
      <c r="G103" s="163">
        <v>7</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88</v>
      </c>
      <c r="E114" s="164">
        <f t="shared" si="0"/>
        <v>83</v>
      </c>
      <c r="F114" s="164">
        <f t="shared" si="0"/>
        <v>80</v>
      </c>
      <c r="G114" s="164">
        <f t="shared" si="0"/>
        <v>77</v>
      </c>
      <c r="H114" s="164">
        <f t="shared" si="0"/>
        <v>1</v>
      </c>
      <c r="I114" s="164">
        <f t="shared" si="0"/>
        <v>0</v>
      </c>
      <c r="J114" s="164">
        <f t="shared" si="0"/>
        <v>2</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&amp;LC85712C4&amp;CФорма № 2-А, Підрозділ: Теребовлянський районний суд Тернопільської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&amp;LC85712C4&amp;CФорма № 2-А, Підрозділ: Теребовлянський районний суд Тернопільської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61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&amp;LC85712C4&amp;CФорма № 2-А, Підрозділ: Теребовлянський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&amp;LC85712C4&amp;C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2017-01-28T07:24:02Z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2-А_00606_4.2016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C85712C4</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